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360" windowHeight="7860" firstSheet="4" activeTab="7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<sst xmlns="http://schemas.openxmlformats.org/spreadsheetml/2006/main" count="678" uniqueCount="328">
  <si>
    <t>2022年单位预算</t>
  </si>
  <si>
    <t xml:space="preserve">
表1</t>
  </si>
  <si>
    <t xml:space="preserve"> </t>
  </si>
  <si>
    <t>部门收支总表</t>
  </si>
  <si>
    <t>单位：阿坝县人民政府办公室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</si>
  <si>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</si>
  <si>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</si>
  <si>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</si>
  <si>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</si>
  <si>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</si>
  <si>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</si>
  <si>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</si>
  <si>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</si>
  <si>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</si>
  <si>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</si>
  <si>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</si>
  <si>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</si>
  <si>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</si>
  <si>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</si>
  <si>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</si>
  <si>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</si>
  <si>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</si>
  <si>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</si>
  <si>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</si>
  <si>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</si>
  <si>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</si>
  <si>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</si>
  <si>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</si>
  <si>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</si>
  <si>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</si>
  <si>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</si>
  <si>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</si>
  <si>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</si>
  <si>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</si>
  <si>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</si>
  <si>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</si>
  <si>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</si>
  <si>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</si>
  <si>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</si>
  <si>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</si>
  <si>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</si>
  <si>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</si>
  <si>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</si>
  <si>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</si>
  <si>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</si>
  <si>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</si>
  <si>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</si>
  <si>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b/>
        <sz val="11"/>
        <rFont val="宋体"/>
        <charset val="134"/>
      </rPr>
      <t>本 年 收 入 合 计</t>
    </r>
  </si>
  <si>
    <r>
      <rPr>
        <b/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</si>
  <si>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</si>
  <si>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</si>
  <si>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</si>
  <si>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</si>
  <si>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</si>
  <si>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</si>
  <si>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</si>
  <si>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</si>
  <si>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单位收入总表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</si>
  <si>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</si>
  <si>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</si>
  <si>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</si>
  <si>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</si>
  <si>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</si>
  <si>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</si>
  <si>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</si>
  <si>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</si>
  <si>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</si>
  <si>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</si>
  <si>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</si>
  <si>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科目编码</t>
  </si>
  <si>
    <t>单位代码</t>
  </si>
  <si>
    <t>单位名称（科目）</t>
  </si>
  <si>
    <t>类</t>
  </si>
  <si>
    <t>款</t>
  </si>
  <si>
    <t>项</t>
  </si>
  <si>
    <t>合    计</t>
  </si>
  <si>
    <t>201</t>
  </si>
  <si>
    <t>03</t>
  </si>
  <si>
    <t>01</t>
  </si>
  <si>
    <t>112001</t>
  </si>
  <si>
    <r>
      <rPr>
        <sz val="11"/>
        <rFont val="宋体"/>
        <charset val="134"/>
      </rPr>
      <t>行政运行</t>
    </r>
  </si>
  <si>
    <t>208</t>
  </si>
  <si>
    <t>05</t>
  </si>
  <si>
    <r>
      <rPr>
        <sz val="11"/>
        <rFont val="宋体"/>
        <charset val="134"/>
      </rPr>
      <t>机关事业单位基本养老保险缴费支出</t>
    </r>
  </si>
  <si>
    <t>06</t>
  </si>
  <si>
    <r>
      <rPr>
        <sz val="11"/>
        <rFont val="宋体"/>
        <charset val="134"/>
      </rPr>
      <t>机关事业单位职业年金缴费支出</t>
    </r>
  </si>
  <si>
    <t>210</t>
  </si>
  <si>
    <t>11</t>
  </si>
  <si>
    <r>
      <rPr>
        <sz val="11"/>
        <rFont val="宋体"/>
        <charset val="134"/>
      </rPr>
      <t>行政单位医疗</t>
    </r>
  </si>
  <si>
    <r>
      <rPr>
        <sz val="11"/>
        <rFont val="宋体"/>
        <charset val="134"/>
      </rPr>
      <t>公务员医疗补助</t>
    </r>
  </si>
  <si>
    <t>221</t>
  </si>
  <si>
    <t>02</t>
  </si>
  <si>
    <r>
      <rPr>
        <sz val="11"/>
        <rFont val="宋体"/>
        <charset val="134"/>
      </rPr>
      <t>住房公积金</t>
    </r>
  </si>
  <si>
    <t>表1-2</t>
  </si>
  <si>
    <t>单位支出总表</t>
  </si>
  <si>
    <t>基本支出</t>
  </si>
  <si>
    <t>项目支出</t>
  </si>
  <si>
    <t>上缴上级支出</t>
  </si>
  <si>
    <t>对附属单位补助支出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</si>
  <si>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</si>
  <si>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</si>
  <si>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</si>
  <si>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</si>
  <si>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</si>
  <si>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上年财政拨款资金结转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</si>
  <si>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</si>
  <si>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</si>
  <si>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</si>
  <si>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</si>
  <si>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</si>
  <si>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</si>
  <si>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</si>
  <si>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</si>
  <si>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一、上年结转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</si>
  <si>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</si>
  <si>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</si>
  <si>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</si>
  <si>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</si>
  <si>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上年财政拨款资金结转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</si>
  <si>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</si>
  <si>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</si>
  <si>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</si>
  <si>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</si>
  <si>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</si>
  <si>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</si>
  <si>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</si>
  <si>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</si>
  <si>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</si>
  <si>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</si>
  <si>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</si>
  <si>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</si>
  <si>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</si>
  <si>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</si>
  <si>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</si>
  <si>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</si>
  <si>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</si>
  <si>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</si>
  <si>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</si>
  <si>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</si>
  <si>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</si>
  <si>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</si>
  <si>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财政拨款支出预算表（政府经济分类科目）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</si>
  <si>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</si>
  <si>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</si>
  <si>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</si>
  <si>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</si>
  <si>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</si>
  <si>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</si>
  <si>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</si>
  <si>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</si>
  <si>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</si>
  <si>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charset val="134"/>
      </rPr>
      <t>501</t>
    </r>
  </si>
  <si>
    <r>
      <rPr>
        <sz val="11"/>
        <rFont val="宋体"/>
        <charset val="134"/>
      </rPr>
      <t>机关工资福利支出</t>
    </r>
  </si>
  <si>
    <r>
      <rPr>
        <sz val="11"/>
        <rFont val="宋体"/>
        <charset val="134"/>
      </rPr>
      <t> 工资奖金津补贴</t>
    </r>
  </si>
  <si>
    <r>
      <rPr>
        <sz val="11"/>
        <rFont val="宋体"/>
        <charset val="134"/>
      </rPr>
      <t>02</t>
    </r>
  </si>
  <si>
    <r>
      <rPr>
        <sz val="11"/>
        <rFont val="宋体"/>
        <charset val="134"/>
      </rPr>
      <t> 社会保障缴费</t>
    </r>
  </si>
  <si>
    <r>
      <rPr>
        <sz val="11"/>
        <rFont val="宋体"/>
        <charset val="134"/>
      </rPr>
      <t> 住房公积金</t>
    </r>
  </si>
  <si>
    <r>
      <rPr>
        <sz val="11"/>
        <rFont val="宋体"/>
        <charset val="134"/>
      </rPr>
      <t>99</t>
    </r>
  </si>
  <si>
    <r>
      <rPr>
        <sz val="11"/>
        <rFont val="宋体"/>
        <charset val="134"/>
      </rPr>
      <t> 其他工资福利支出</t>
    </r>
  </si>
  <si>
    <r>
      <rPr>
        <sz val="11"/>
        <rFont val="宋体"/>
        <charset val="134"/>
      </rPr>
      <t>502</t>
    </r>
  </si>
  <si>
    <r>
      <rPr>
        <sz val="11"/>
        <rFont val="宋体"/>
        <charset val="134"/>
      </rPr>
      <t>机关商品和服务支出</t>
    </r>
  </si>
  <si>
    <r>
      <rPr>
        <sz val="11"/>
        <rFont val="宋体"/>
        <charset val="134"/>
      </rPr>
      <t> 办公经费</t>
    </r>
  </si>
  <si>
    <r>
      <rPr>
        <sz val="11"/>
        <rFont val="宋体"/>
        <charset val="134"/>
      </rPr>
      <t>05</t>
    </r>
  </si>
  <si>
    <r>
      <rPr>
        <sz val="11"/>
        <rFont val="宋体"/>
        <charset val="134"/>
      </rPr>
      <t> 委托业务费</t>
    </r>
  </si>
  <si>
    <r>
      <rPr>
        <sz val="11"/>
        <rFont val="宋体"/>
        <charset val="134"/>
      </rPr>
      <t>06</t>
    </r>
  </si>
  <si>
    <r>
      <rPr>
        <sz val="11"/>
        <rFont val="宋体"/>
        <charset val="134"/>
      </rPr>
      <t> 公务接待费</t>
    </r>
  </si>
  <si>
    <r>
      <rPr>
        <sz val="11"/>
        <rFont val="宋体"/>
        <charset val="134"/>
      </rPr>
      <t>08</t>
    </r>
  </si>
  <si>
    <r>
      <rPr>
        <sz val="11"/>
        <rFont val="宋体"/>
        <charset val="134"/>
      </rPr>
      <t> 公务用车运行维护费</t>
    </r>
  </si>
  <si>
    <r>
      <rPr>
        <sz val="11"/>
        <rFont val="宋体"/>
        <charset val="134"/>
      </rPr>
      <t>509</t>
    </r>
  </si>
  <si>
    <r>
      <rPr>
        <sz val="11"/>
        <rFont val="宋体"/>
        <charset val="134"/>
      </rPr>
      <t>对个人和家庭的补助</t>
    </r>
  </si>
  <si>
    <r>
      <rPr>
        <sz val="11"/>
        <rFont val="宋体"/>
        <charset val="134"/>
      </rPr>
      <t> 社会福利和救助</t>
    </r>
  </si>
  <si>
    <r>
      <rPr>
        <sz val="11"/>
        <rFont val="宋体"/>
        <charset val="134"/>
      </rPr>
      <t> 离退休费</t>
    </r>
  </si>
  <si>
    <t>表3</t>
  </si>
  <si>
    <t>一般公共预算支出预算表</t>
  </si>
  <si>
    <t>工资福利支出</t>
  </si>
  <si>
    <t>商品和服务支出</t>
  </si>
  <si>
    <t>对个人和家庭的补助</t>
  </si>
  <si>
    <t>转移性支出</t>
  </si>
  <si>
    <t>债务利息及费用支出</t>
  </si>
  <si>
    <t>债务还本支出</t>
  </si>
  <si>
    <t>资本性支出（基本建设）</t>
  </si>
  <si>
    <t>资本性支出</t>
  </si>
  <si>
    <t>对企业补助（基本建设）</t>
  </si>
  <si>
    <t>对企业补助</t>
  </si>
  <si>
    <t>对社会保障基金补助</t>
  </si>
  <si>
    <t>其他支出</t>
  </si>
  <si>
    <t>科目名称</t>
  </si>
  <si>
    <t>基本工资</t>
  </si>
  <si>
    <t>津贴补贴</t>
  </si>
  <si>
    <t>奖金</t>
  </si>
  <si>
    <t>伙食补助费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</si>
  <si>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</si>
  <si>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</si>
  <si>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</si>
  <si>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</si>
  <si>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</si>
  <si>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</si>
  <si>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住房公积金</t>
  </si>
  <si>
    <t>医疗费</t>
  </si>
  <si>
    <t>其他工资福利支出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</si>
  <si>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</si>
  <si>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</si>
  <si>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</si>
  <si>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</si>
  <si>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</si>
  <si>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</si>
  <si>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</si>
  <si>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</si>
  <si>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</si>
  <si>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</si>
  <si>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因公出国（境）费用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</si>
  <si>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</si>
  <si>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</si>
  <si>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</si>
  <si>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</si>
  <si>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</si>
  <si>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</si>
  <si>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</si>
  <si>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</si>
  <si>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</si>
  <si>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</si>
  <si>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</si>
  <si>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</si>
  <si>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</si>
  <si>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</si>
  <si>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</si>
  <si>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</si>
  <si>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</si>
  <si>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</si>
  <si>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</si>
  <si>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</si>
  <si>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</si>
  <si>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</si>
  <si>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</si>
  <si>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助学金</t>
  </si>
  <si>
    <t>奖励金</t>
  </si>
  <si>
    <t>个人农业生产补贴</t>
  </si>
  <si>
    <t>代缴社会保险费</t>
  </si>
  <si>
    <t>其他对个人和家庭的补助</t>
  </si>
  <si>
    <t>不同级政府间转移支付</t>
  </si>
  <si>
    <t>国内债务付息</t>
  </si>
  <si>
    <t>国外债务付息</t>
  </si>
  <si>
    <t>国内债务发行费用</t>
  </si>
  <si>
    <t>国外债务发行费用</t>
  </si>
  <si>
    <t>国内债务还本</t>
  </si>
  <si>
    <t>国外债务还本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</si>
  <si>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</si>
  <si>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</si>
  <si>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</si>
  <si>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</si>
  <si>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</si>
  <si>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</si>
  <si>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</si>
  <si>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</si>
  <si>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</si>
  <si>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文物和陈列品购置</t>
  </si>
  <si>
    <t>无形资产购置</t>
  </si>
  <si>
    <t>其他基本建设支出</t>
  </si>
  <si>
    <t>土地补偿</t>
  </si>
  <si>
    <t>安置补助</t>
  </si>
  <si>
    <t>地上附着物和青苗补偿</t>
  </si>
  <si>
    <t>拆迁补偿</t>
  </si>
  <si>
    <t>其他资本性支出</t>
  </si>
  <si>
    <t>资本金注入</t>
  </si>
  <si>
    <t>其他对企业补助</t>
  </si>
  <si>
    <t>政府投资基金股权投资</t>
  </si>
  <si>
    <t>费用补贴</t>
  </si>
  <si>
    <t>利息补贴</t>
  </si>
  <si>
    <t>对社会保险基金补助</t>
  </si>
  <si>
    <t>补充全国社会保障基金</t>
  </si>
  <si>
    <t>对机关事业单位职业年金的补助</t>
  </si>
  <si>
    <t>国家赔偿费用支出</t>
  </si>
  <si>
    <t>对民间非营利组织和群众性自治组织补贴</t>
  </si>
  <si>
    <t>经常性赠与</t>
  </si>
  <si>
    <t>资本性赠与</t>
  </si>
  <si>
    <r>
      <rPr>
        <sz val="11"/>
        <rFont val="宋体"/>
        <charset val="134"/>
      </rPr>
      <t>一般公共服务支出</t>
    </r>
  </si>
  <si>
    <r>
      <rPr>
        <sz val="11"/>
        <rFont val="宋体"/>
        <charset val="134"/>
      </rPr>
      <t> 政府办公厅（室）及相关机构事务</t>
    </r>
  </si>
  <si>
    <r>
      <rPr>
        <sz val="11"/>
        <rFont val="宋体"/>
        <charset val="134"/>
      </rPr>
      <t>  行政运行</t>
    </r>
  </si>
  <si>
    <r>
      <rPr>
        <sz val="11"/>
        <rFont val="宋体"/>
        <charset val="134"/>
      </rPr>
      <t>社会保障和就业支出</t>
    </r>
  </si>
  <si>
    <r>
      <rPr>
        <sz val="11"/>
        <rFont val="宋体"/>
        <charset val="134"/>
      </rPr>
      <t> 行政事业单位养老支出</t>
    </r>
  </si>
  <si>
    <r>
      <rPr>
        <sz val="11"/>
        <rFont val="宋体"/>
        <charset val="134"/>
      </rPr>
      <t>  机关事业单位基本养老保险缴费支出</t>
    </r>
  </si>
  <si>
    <r>
      <rPr>
        <sz val="11"/>
        <rFont val="宋体"/>
        <charset val="134"/>
      </rPr>
      <t>  机关事业单位职业年金缴费支出</t>
    </r>
  </si>
  <si>
    <r>
      <rPr>
        <sz val="11"/>
        <rFont val="宋体"/>
        <charset val="134"/>
      </rPr>
      <t>卫生健康支出</t>
    </r>
  </si>
  <si>
    <r>
      <rPr>
        <sz val="11"/>
        <rFont val="宋体"/>
        <charset val="134"/>
      </rPr>
      <t> 行政事业单位医疗</t>
    </r>
  </si>
  <si>
    <r>
      <rPr>
        <sz val="11"/>
        <rFont val="宋体"/>
        <charset val="134"/>
      </rPr>
      <t>  行政单位医疗</t>
    </r>
  </si>
  <si>
    <r>
      <rPr>
        <sz val="11"/>
        <rFont val="宋体"/>
        <charset val="134"/>
      </rPr>
      <t>  公务员医疗补助</t>
    </r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</si>
  <si>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</si>
  <si>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 住房改革支出</t>
    </r>
  </si>
  <si>
    <r>
      <rPr>
        <sz val="11"/>
        <rFont val="宋体"/>
        <charset val="134"/>
      </rPr>
      <t>  住房公积金</t>
    </r>
  </si>
  <si>
    <t>表3-1</t>
  </si>
  <si>
    <t>一般公共预算基本支出预算表</t>
  </si>
  <si>
    <t>人员经费</t>
  </si>
  <si>
    <t>公用经费</t>
  </si>
  <si>
    <t>501</t>
  </si>
  <si>
    <t>50102</t>
  </si>
  <si>
    <t>50199</t>
  </si>
  <si>
    <r>
      <rPr>
        <sz val="11"/>
        <rFont val="宋体"/>
        <charset val="134"/>
      </rPr>
      <t>03</t>
    </r>
  </si>
  <si>
    <t>50103</t>
  </si>
  <si>
    <r>
      <rPr>
        <sz val="11"/>
        <rFont val="宋体"/>
        <charset val="134"/>
      </rPr>
      <t>01</t>
    </r>
  </si>
  <si>
    <t>50101</t>
  </si>
  <si>
    <t>502</t>
  </si>
  <si>
    <t>50201</t>
  </si>
  <si>
    <t>50205</t>
  </si>
  <si>
    <t>50206</t>
  </si>
  <si>
    <t>50208</t>
  </si>
  <si>
    <t>509</t>
  </si>
  <si>
    <t>50901</t>
  </si>
  <si>
    <t>50905</t>
  </si>
  <si>
    <t>表3-2</t>
  </si>
  <si>
    <t>一般公共预算项目支出预算表</t>
  </si>
  <si>
    <t>金额</t>
  </si>
  <si>
    <r>
      <rPr>
        <sz val="11"/>
        <rFont val="宋体"/>
        <charset val="134"/>
      </rPr>
      <t> 人民防空经费</t>
    </r>
  </si>
  <si>
    <t>表3-3</t>
  </si>
  <si>
    <t>一般公共预算“三公”经费支出预算表</t>
  </si>
  <si>
    <t>单位编码</t>
  </si>
  <si>
    <t>当年财政拨款预算安排</t>
  </si>
  <si>
    <t>公务用车购置及运行费</t>
  </si>
  <si>
    <t>公务用车购置费</t>
  </si>
  <si>
    <t>公务用车运行费</t>
  </si>
  <si>
    <r>
      <rPr>
        <sz val="11"/>
        <rFont val="宋体"/>
        <charset val="134"/>
      </rPr>
      <t>阿坝县人民政府办公室</t>
    </r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</si>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</sst>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yyyy&quot;年&quot;mm&quot;月&quot;dd&quot;日&quot;"/>
  </numFmts>
  <fonts count="34">
    <font>
      <sz val="11"/>
      <color indexed="8"/>
      <name val="宋体"/>
      <charset val="1"/>
      <scheme val="minor"/>
    </font>
    <font>
      <sz val="9"/>
      <name val="宋体"/>
      <charset val="134"/>
    </font>
    <font>
      <sz val="11"/>
      <name val="宋体"/>
      <charset val="134"/>
    </font>
    <font>
      <sz val="9"/>
      <name val="simhei"/>
      <charset val="134"/>
    </font>
    <font>
      <b/>
      <sz val="16"/>
      <name val="宋体"/>
      <charset val="134"/>
    </font>
    <font>
      <b/>
      <sz val="11"/>
      <name val="宋体"/>
      <charset val="134"/>
    </font>
    <font>
      <b/>
      <sz val="9"/>
      <name val="宋体"/>
      <charset val="134"/>
    </font>
    <font>
      <sz val="9"/>
      <name val="SimSun"/>
      <charset val="134"/>
    </font>
    <font>
      <sz val="11"/>
      <name val="SimSun"/>
      <charset val="134"/>
    </font>
    <font>
      <b/>
      <sz val="16"/>
      <name val="黑体"/>
      <charset val="134"/>
    </font>
    <font>
      <sz val="9"/>
      <name val="Hiragino Sans GB"/>
      <charset val="134"/>
    </font>
    <font>
      <b/>
      <sz val="9"/>
      <name val="Hiragino Sans GB"/>
      <charset val="134"/>
    </font>
    <font>
      <b/>
      <sz val="22"/>
      <name val="楷体"/>
      <charset val="134"/>
    </font>
    <font>
      <b/>
      <sz val="36"/>
      <name val="黑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7" fillId="8" borderId="12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4" fillId="4" borderId="11" applyNumberFormat="0" applyFont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8" fillId="10" borderId="13" applyNumberFormat="0" applyAlignment="0" applyProtection="0">
      <alignment vertical="center"/>
    </xf>
    <xf numFmtId="0" fontId="31" fillId="10" borderId="12" applyNumberFormat="0" applyAlignment="0" applyProtection="0">
      <alignment vertical="center"/>
    </xf>
    <xf numFmtId="0" fontId="33" fillId="24" borderId="18" applyNumberFormat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</cellStyleXfs>
  <cellXfs count="59">
    <xf numFmtId="0" fontId="0" fillId="0" borderId="0" xfId="0">
      <alignment vertical="center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vertical="center"/>
    </xf>
    <xf numFmtId="0" fontId="5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5" fillId="2" borderId="5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/>
    </xf>
    <xf numFmtId="0" fontId="5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6" xfId="0" applyFont="1" applyBorder="1" applyAlignment="1">
      <alignment vertical="center"/>
    </xf>
    <xf numFmtId="0" fontId="1" fillId="0" borderId="6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8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4" fontId="2" fillId="0" borderId="5" xfId="0" applyNumberFormat="1" applyFont="1" applyBorder="1" applyAlignment="1">
      <alignment horizontal="right" vertical="center"/>
    </xf>
    <xf numFmtId="0" fontId="7" fillId="0" borderId="6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8" fillId="0" borderId="3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7" fillId="0" borderId="6" xfId="0" applyFont="1" applyBorder="1" applyAlignment="1">
      <alignment vertical="center"/>
    </xf>
    <xf numFmtId="0" fontId="8" fillId="0" borderId="1" xfId="0" applyFont="1" applyBorder="1" applyAlignment="1">
      <alignment horizontal="right" vertical="center"/>
    </xf>
    <xf numFmtId="0" fontId="8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10" fillId="0" borderId="8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8" xfId="0" applyFont="1" applyBorder="1" applyAlignment="1">
      <alignment vertical="center" wrapText="1"/>
    </xf>
    <xf numFmtId="0" fontId="10" fillId="0" borderId="6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opLeftCell="A2" workbookViewId="0">
      <selection activeCell="A1" sqref="A1"/>
    </sheetView>
  </sheetViews>
  <sheetFormatPr defaultColWidth="10" defaultRowHeight="13.5" outlineLevelRow="2"/>
  <cols>
    <col min="1" max="1" width="143.625" customWidth="1"/>
    <col min="2" max="2" width="9.75" customWidth="1"/>
  </cols>
  <sheetData>
    <row r="1" ht="84.95" customHeight="1" spans="1:1">
      <c r="A1" s="56"/>
    </row>
    <row r="2" ht="195.6" customHeight="1" spans="1:1">
      <c r="A2" s="57" t="s">
        <v>0</v>
      </c>
    </row>
    <row r="3" ht="146.65" customHeight="1" spans="1:1">
      <c r="A3" s="58">
        <v>44588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workbookViewId="0">
      <pane ySplit="6" topLeftCell="A7" activePane="bottomLeft" state="frozen"/>
      <selection/>
      <selection pane="bottomLeft" activeCell="B9" sqref="$A9:$XFD9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  <col min="11" max="11" width="9.75" customWidth="1"/>
  </cols>
  <sheetData>
    <row r="1" ht="16.35" customHeight="1" spans="1:10">
      <c r="A1" s="1"/>
      <c r="B1" s="2"/>
      <c r="C1" s="3"/>
      <c r="D1" s="4"/>
      <c r="E1" s="4"/>
      <c r="F1" s="4"/>
      <c r="G1" s="4"/>
      <c r="H1" s="4"/>
      <c r="I1" s="20" t="s">
        <v>312</v>
      </c>
      <c r="J1" s="8"/>
    </row>
    <row r="2" ht="22.9" customHeight="1" spans="1:10">
      <c r="A2" s="1"/>
      <c r="B2" s="5" t="s">
        <v>313</v>
      </c>
      <c r="C2" s="5"/>
      <c r="D2" s="5"/>
      <c r="E2" s="5"/>
      <c r="F2" s="5"/>
      <c r="G2" s="5"/>
      <c r="H2" s="5"/>
      <c r="I2" s="5"/>
      <c r="J2" s="8" t="s">
        <v>2</v>
      </c>
    </row>
    <row r="3" ht="19.5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4.4" customHeight="1" spans="1:10">
      <c r="A4" s="8"/>
      <c r="B4" s="9" t="s">
        <v>314</v>
      </c>
      <c r="C4" s="9" t="s">
        <v>71</v>
      </c>
      <c r="D4" s="9" t="s">
        <v>315</v>
      </c>
      <c r="E4" s="9"/>
      <c r="F4" s="9"/>
      <c r="G4" s="9"/>
      <c r="H4" s="9"/>
      <c r="I4" s="9"/>
      <c r="J4" s="23"/>
    </row>
    <row r="5" ht="24.4" customHeight="1" spans="1:10">
      <c r="A5" s="10"/>
      <c r="B5" s="9"/>
      <c r="C5" s="9"/>
      <c r="D5" s="9" t="s">
        <v>58</v>
      </c>
      <c r="E5" s="27" t="s">
        <v>210</v>
      </c>
      <c r="F5" s="9" t="s">
        <v>316</v>
      </c>
      <c r="G5" s="9"/>
      <c r="H5" s="9"/>
      <c r="I5" s="9" t="s">
        <v>215</v>
      </c>
      <c r="J5" s="23"/>
    </row>
    <row r="6" ht="24.4" customHeight="1" spans="1:10">
      <c r="A6" s="10"/>
      <c r="B6" s="9"/>
      <c r="C6" s="9"/>
      <c r="D6" s="9"/>
      <c r="E6" s="27"/>
      <c r="F6" s="9" t="s">
        <v>150</v>
      </c>
      <c r="G6" s="9" t="s">
        <v>317</v>
      </c>
      <c r="H6" s="9" t="s">
        <v>318</v>
      </c>
      <c r="I6" s="9"/>
      <c r="J6" s="24"/>
    </row>
    <row r="7" ht="22.9" customHeight="1" spans="1:10">
      <c r="A7" s="12"/>
      <c r="B7" s="13"/>
      <c r="C7" s="13" t="s">
        <v>75</v>
      </c>
      <c r="D7" s="14">
        <v>168.76</v>
      </c>
      <c r="E7" s="14"/>
      <c r="F7" s="14">
        <v>168</v>
      </c>
      <c r="G7" s="14"/>
      <c r="H7" s="14">
        <v>168</v>
      </c>
      <c r="I7" s="14">
        <v>0.76</v>
      </c>
      <c r="J7" s="25"/>
    </row>
    <row r="8" ht="22.9" customHeight="1" spans="1:10">
      <c r="A8" s="10"/>
      <c r="B8" s="15" t="s">
        <v>79</v>
      </c>
      <c r="C8" s="15" t="s">
        <v>319</v>
      </c>
      <c r="D8" s="17">
        <v>168.76</v>
      </c>
      <c r="E8" s="17"/>
      <c r="F8" s="17">
        <v>168</v>
      </c>
      <c r="G8" s="17"/>
      <c r="H8" s="17">
        <v>168</v>
      </c>
      <c r="I8" s="17">
        <v>0.76</v>
      </c>
      <c r="J8" s="23"/>
    </row>
    <row r="9" ht="9.75" customHeight="1" spans="1:10">
      <c r="A9" s="18"/>
      <c r="B9" s="18"/>
      <c r="C9" s="18"/>
      <c r="D9" s="18"/>
      <c r="E9" s="18"/>
      <c r="F9" s="18"/>
      <c r="G9" s="18"/>
      <c r="H9" s="18"/>
      <c r="I9" s="18"/>
      <c r="J9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workbookViewId="0">
      <pane ySplit="6" topLeftCell="A7" activePane="bottomLeft" state="frozen"/>
      <selection/>
      <selection pane="bottomLeft" activeCell="B3" sqref="B3:F3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3" width="9.75" customWidth="1"/>
  </cols>
  <sheetData>
    <row r="1" ht="16.35" customHeight="1" spans="1:10">
      <c r="A1" s="1"/>
      <c r="B1" s="2"/>
      <c r="C1" s="2"/>
      <c r="D1" s="2"/>
      <c r="E1" s="3"/>
      <c r="F1" s="3"/>
      <c r="G1" s="4"/>
      <c r="H1" s="4"/>
      <c r="I1" s="20" t="s">
        <v>320</v>
      </c>
      <c r="J1" s="8"/>
    </row>
    <row r="2" ht="22.9" customHeight="1" spans="1:10">
      <c r="A2" s="1"/>
      <c r="B2" s="5" t="s">
        <v>321</v>
      </c>
      <c r="C2" s="5"/>
      <c r="D2" s="5"/>
      <c r="E2" s="5"/>
      <c r="F2" s="5"/>
      <c r="G2" s="5"/>
      <c r="H2" s="5"/>
      <c r="I2" s="5"/>
      <c r="J2" s="8" t="s">
        <v>2</v>
      </c>
    </row>
    <row r="3" ht="19.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4.4" customHeight="1" spans="1:10">
      <c r="A4" s="8"/>
      <c r="B4" s="9" t="s">
        <v>8</v>
      </c>
      <c r="C4" s="9"/>
      <c r="D4" s="9"/>
      <c r="E4" s="9"/>
      <c r="F4" s="9"/>
      <c r="G4" s="9" t="s">
        <v>322</v>
      </c>
      <c r="H4" s="9"/>
      <c r="I4" s="9"/>
      <c r="J4" s="23"/>
    </row>
    <row r="5" ht="24.4" customHeight="1" spans="1:10">
      <c r="A5" s="10"/>
      <c r="B5" s="11" t="s">
        <v>69</v>
      </c>
      <c r="C5" s="11"/>
      <c r="D5" s="11"/>
      <c r="E5" s="9" t="s">
        <v>70</v>
      </c>
      <c r="F5" s="9" t="s">
        <v>71</v>
      </c>
      <c r="G5" s="9" t="s">
        <v>58</v>
      </c>
      <c r="H5" s="9" t="s">
        <v>95</v>
      </c>
      <c r="I5" s="9" t="s">
        <v>96</v>
      </c>
      <c r="J5" s="23"/>
    </row>
    <row r="6" ht="24.4" customHeight="1" spans="1:10">
      <c r="A6" s="10"/>
      <c r="B6" s="9" t="s">
        <v>72</v>
      </c>
      <c r="C6" s="9" t="s">
        <v>73</v>
      </c>
      <c r="D6" s="9" t="s">
        <v>74</v>
      </c>
      <c r="E6" s="9"/>
      <c r="F6" s="9"/>
      <c r="G6" s="9"/>
      <c r="H6" s="9"/>
      <c r="I6" s="9"/>
      <c r="J6" s="24"/>
    </row>
    <row r="7" ht="22.9" customHeight="1" spans="1:10">
      <c r="A7" s="12"/>
      <c r="B7" s="13"/>
      <c r="C7" s="13"/>
      <c r="D7" s="13"/>
      <c r="E7" s="13"/>
      <c r="F7" s="13" t="s">
        <v>75</v>
      </c>
      <c r="G7" s="14"/>
      <c r="H7" s="14"/>
      <c r="I7" s="14"/>
      <c r="J7" s="25"/>
    </row>
    <row r="8" ht="22.9" customHeight="1" spans="1:10">
      <c r="A8" s="10"/>
      <c r="B8" s="15"/>
      <c r="C8" s="15"/>
      <c r="D8" s="15"/>
      <c r="E8" s="15"/>
      <c r="F8" s="15" t="s">
        <v>22</v>
      </c>
      <c r="G8" s="16"/>
      <c r="H8" s="17"/>
      <c r="I8" s="17"/>
      <c r="J8" s="24"/>
    </row>
    <row r="9" ht="9.75" customHeight="1" spans="1:10">
      <c r="A9" s="18"/>
      <c r="B9" s="19"/>
      <c r="C9" s="19"/>
      <c r="D9" s="19"/>
      <c r="E9" s="19"/>
      <c r="F9" s="18"/>
      <c r="G9" s="18"/>
      <c r="H9" s="18"/>
      <c r="I9" s="18"/>
      <c r="J9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workbookViewId="0">
      <pane ySplit="6" topLeftCell="A7" activePane="bottomLeft" state="frozen"/>
      <selection/>
      <selection pane="bottomLeft" activeCell="B3" sqref="B3:C3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  <col min="11" max="11" width="9.75" customWidth="1"/>
  </cols>
  <sheetData>
    <row r="1" ht="16.35" customHeight="1" spans="1:10">
      <c r="A1" s="1"/>
      <c r="B1" s="2"/>
      <c r="C1" s="3"/>
      <c r="D1" s="4"/>
      <c r="E1" s="4"/>
      <c r="F1" s="4"/>
      <c r="G1" s="4"/>
      <c r="H1" s="4"/>
      <c r="I1" s="20" t="s">
        <v>323</v>
      </c>
      <c r="J1" s="8"/>
    </row>
    <row r="2" ht="22.9" customHeight="1" spans="1:10">
      <c r="A2" s="1"/>
      <c r="B2" s="5" t="s">
        <v>324</v>
      </c>
      <c r="C2" s="5"/>
      <c r="D2" s="5"/>
      <c r="E2" s="5"/>
      <c r="F2" s="5"/>
      <c r="G2" s="5"/>
      <c r="H2" s="5"/>
      <c r="I2" s="5"/>
      <c r="J2" s="8" t="s">
        <v>2</v>
      </c>
    </row>
    <row r="3" ht="19.5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4.4" customHeight="1" spans="1:10">
      <c r="A4" s="8"/>
      <c r="B4" s="9" t="s">
        <v>314</v>
      </c>
      <c r="C4" s="9" t="s">
        <v>71</v>
      </c>
      <c r="D4" s="9" t="s">
        <v>315</v>
      </c>
      <c r="E4" s="9"/>
      <c r="F4" s="9"/>
      <c r="G4" s="9"/>
      <c r="H4" s="9"/>
      <c r="I4" s="9"/>
      <c r="J4" s="23"/>
    </row>
    <row r="5" ht="24.4" customHeight="1" spans="1:10">
      <c r="A5" s="10"/>
      <c r="B5" s="9"/>
      <c r="C5" s="9"/>
      <c r="D5" s="9" t="s">
        <v>58</v>
      </c>
      <c r="E5" s="27" t="s">
        <v>210</v>
      </c>
      <c r="F5" s="9" t="s">
        <v>316</v>
      </c>
      <c r="G5" s="9"/>
      <c r="H5" s="9"/>
      <c r="I5" s="9" t="s">
        <v>215</v>
      </c>
      <c r="J5" s="23"/>
    </row>
    <row r="6" ht="24.4" customHeight="1" spans="1:10">
      <c r="A6" s="10"/>
      <c r="B6" s="9"/>
      <c r="C6" s="9"/>
      <c r="D6" s="9"/>
      <c r="E6" s="27"/>
      <c r="F6" s="9" t="s">
        <v>150</v>
      </c>
      <c r="G6" s="9" t="s">
        <v>317</v>
      </c>
      <c r="H6" s="9" t="s">
        <v>318</v>
      </c>
      <c r="I6" s="9"/>
      <c r="J6" s="24"/>
    </row>
    <row r="7" ht="22.9" customHeight="1" spans="1:10">
      <c r="A7" s="12"/>
      <c r="B7" s="13"/>
      <c r="C7" s="13" t="s">
        <v>75</v>
      </c>
      <c r="D7" s="14"/>
      <c r="E7" s="14"/>
      <c r="F7" s="14"/>
      <c r="G7" s="14"/>
      <c r="H7" s="14"/>
      <c r="I7" s="14"/>
      <c r="J7" s="25"/>
    </row>
    <row r="8" ht="22.9" customHeight="1" spans="1:10">
      <c r="A8" s="10"/>
      <c r="B8" s="15"/>
      <c r="C8" s="15" t="s">
        <v>22</v>
      </c>
      <c r="D8" s="17"/>
      <c r="E8" s="17"/>
      <c r="F8" s="17"/>
      <c r="G8" s="17"/>
      <c r="H8" s="17"/>
      <c r="I8" s="17"/>
      <c r="J8" s="23"/>
    </row>
    <row r="9" ht="9.75" customHeight="1" spans="1:10">
      <c r="A9" s="18"/>
      <c r="B9" s="18"/>
      <c r="C9" s="18"/>
      <c r="D9" s="18"/>
      <c r="E9" s="18"/>
      <c r="F9" s="18"/>
      <c r="G9" s="18"/>
      <c r="H9" s="18"/>
      <c r="I9" s="18"/>
      <c r="J9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workbookViewId="0">
      <pane ySplit="6" topLeftCell="A7" activePane="bottomLeft" state="frozen"/>
      <selection/>
      <selection pane="bottomLeft" activeCell="B3" sqref="B3:F3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3" width="9.75" customWidth="1"/>
  </cols>
  <sheetData>
    <row r="1" ht="16.35" customHeight="1" spans="1:10">
      <c r="A1" s="1"/>
      <c r="B1" s="2"/>
      <c r="C1" s="2"/>
      <c r="D1" s="2"/>
      <c r="E1" s="3"/>
      <c r="F1" s="3"/>
      <c r="G1" s="4"/>
      <c r="H1" s="4"/>
      <c r="I1" s="20" t="s">
        <v>325</v>
      </c>
      <c r="J1" s="8"/>
    </row>
    <row r="2" ht="22.9" customHeight="1" spans="1:10">
      <c r="A2" s="1"/>
      <c r="B2" s="5" t="s">
        <v>326</v>
      </c>
      <c r="C2" s="5"/>
      <c r="D2" s="5"/>
      <c r="E2" s="5"/>
      <c r="F2" s="5"/>
      <c r="G2" s="5"/>
      <c r="H2" s="5"/>
      <c r="I2" s="5"/>
      <c r="J2" s="8" t="s">
        <v>2</v>
      </c>
    </row>
    <row r="3" ht="19.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4.4" customHeight="1" spans="1:10">
      <c r="A4" s="8"/>
      <c r="B4" s="9" t="s">
        <v>8</v>
      </c>
      <c r="C4" s="9"/>
      <c r="D4" s="9"/>
      <c r="E4" s="9"/>
      <c r="F4" s="9"/>
      <c r="G4" s="9" t="s">
        <v>327</v>
      </c>
      <c r="H4" s="9"/>
      <c r="I4" s="9"/>
      <c r="J4" s="23"/>
    </row>
    <row r="5" ht="24.4" customHeight="1" spans="1:10">
      <c r="A5" s="10"/>
      <c r="B5" s="11" t="s">
        <v>69</v>
      </c>
      <c r="C5" s="11"/>
      <c r="D5" s="11"/>
      <c r="E5" s="9" t="s">
        <v>70</v>
      </c>
      <c r="F5" s="9" t="s">
        <v>71</v>
      </c>
      <c r="G5" s="9" t="s">
        <v>58</v>
      </c>
      <c r="H5" s="9" t="s">
        <v>95</v>
      </c>
      <c r="I5" s="9" t="s">
        <v>96</v>
      </c>
      <c r="J5" s="23"/>
    </row>
    <row r="6" ht="24.4" customHeight="1" spans="1:10">
      <c r="A6" s="10"/>
      <c r="B6" s="9" t="s">
        <v>72</v>
      </c>
      <c r="C6" s="9" t="s">
        <v>73</v>
      </c>
      <c r="D6" s="9" t="s">
        <v>74</v>
      </c>
      <c r="E6" s="9"/>
      <c r="F6" s="9"/>
      <c r="G6" s="9"/>
      <c r="H6" s="9"/>
      <c r="I6" s="9"/>
      <c r="J6" s="24"/>
    </row>
    <row r="7" ht="22.9" customHeight="1" spans="1:10">
      <c r="A7" s="12"/>
      <c r="B7" s="13"/>
      <c r="C7" s="13"/>
      <c r="D7" s="13"/>
      <c r="E7" s="13"/>
      <c r="F7" s="13" t="s">
        <v>75</v>
      </c>
      <c r="G7" s="14"/>
      <c r="H7" s="14"/>
      <c r="I7" s="14"/>
      <c r="J7" s="25"/>
    </row>
    <row r="8" ht="22.9" customHeight="1" spans="1:10">
      <c r="A8" s="10"/>
      <c r="B8" s="15"/>
      <c r="C8" s="15"/>
      <c r="D8" s="15"/>
      <c r="E8" s="15"/>
      <c r="F8" s="15" t="s">
        <v>22</v>
      </c>
      <c r="G8" s="16"/>
      <c r="H8" s="17"/>
      <c r="I8" s="17"/>
      <c r="J8" s="24"/>
    </row>
    <row r="9" ht="9.75" customHeight="1" spans="1:10">
      <c r="A9" s="18"/>
      <c r="B9" s="19"/>
      <c r="C9" s="19"/>
      <c r="D9" s="19"/>
      <c r="E9" s="19"/>
      <c r="F9" s="18"/>
      <c r="G9" s="18"/>
      <c r="H9" s="18"/>
      <c r="I9" s="18"/>
      <c r="J9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38" activePane="bottomLeft" state="frozen"/>
      <selection/>
      <selection pane="bottomLeft" activeCell="E6" sqref="E6:E25"/>
    </sheetView>
  </sheetViews>
  <sheetFormatPr defaultColWidth="10" defaultRowHeight="13.5" outlineLevelCol="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1" width="9.75" customWidth="1"/>
  </cols>
  <sheetData>
    <row r="1" ht="16.35" customHeight="1" spans="1:6">
      <c r="A1" s="41"/>
      <c r="B1" s="2"/>
      <c r="D1" s="42"/>
      <c r="E1" s="2" t="s">
        <v>1</v>
      </c>
      <c r="F1" s="37" t="s">
        <v>2</v>
      </c>
    </row>
    <row r="2" ht="22.9" customHeight="1" spans="1:6">
      <c r="A2" s="43"/>
      <c r="B2" s="44" t="s">
        <v>3</v>
      </c>
      <c r="C2" s="44"/>
      <c r="D2" s="44"/>
      <c r="E2" s="44"/>
      <c r="F2" s="37"/>
    </row>
    <row r="3" ht="19.5" customHeight="1" spans="1:6">
      <c r="A3" s="43"/>
      <c r="B3" s="7" t="s">
        <v>4</v>
      </c>
      <c r="D3" s="3"/>
      <c r="E3" s="47" t="s">
        <v>5</v>
      </c>
      <c r="F3" s="37"/>
    </row>
    <row r="4" ht="24.4" customHeight="1" spans="1:6">
      <c r="A4" s="43"/>
      <c r="B4" s="11" t="s">
        <v>6</v>
      </c>
      <c r="C4" s="11"/>
      <c r="D4" s="11" t="s">
        <v>7</v>
      </c>
      <c r="E4" s="11"/>
      <c r="F4" s="37"/>
    </row>
    <row r="5" ht="24.4" customHeight="1" spans="1:6">
      <c r="A5" s="43"/>
      <c r="B5" s="11" t="s">
        <v>8</v>
      </c>
      <c r="C5" s="11" t="s">
        <v>9</v>
      </c>
      <c r="D5" s="11" t="s">
        <v>8</v>
      </c>
      <c r="E5" s="11" t="s">
        <v>9</v>
      </c>
      <c r="F5" s="37"/>
    </row>
    <row r="6" ht="22.9" customHeight="1" spans="1:6">
      <c r="A6" s="8"/>
      <c r="B6" s="34" t="s">
        <v>10</v>
      </c>
      <c r="C6" s="35">
        <v>852.36</v>
      </c>
      <c r="D6" s="34" t="s">
        <v>11</v>
      </c>
      <c r="E6" s="35">
        <v>655.96</v>
      </c>
      <c r="F6" s="24"/>
    </row>
    <row r="7" ht="22.9" customHeight="1" spans="1:6">
      <c r="A7" s="8"/>
      <c r="B7" s="34" t="s">
        <v>12</v>
      </c>
      <c r="C7" s="35"/>
      <c r="D7" s="34" t="s">
        <v>13</v>
      </c>
      <c r="E7" s="35"/>
      <c r="F7" s="24"/>
    </row>
    <row r="8" ht="22.9" customHeight="1" spans="1:6">
      <c r="A8" s="8"/>
      <c r="B8" s="34" t="s">
        <v>14</v>
      </c>
      <c r="C8" s="35"/>
      <c r="D8" s="34" t="s">
        <v>15</v>
      </c>
      <c r="E8" s="35"/>
      <c r="F8" s="24"/>
    </row>
    <row r="9" ht="22.9" customHeight="1" spans="1:6">
      <c r="A9" s="8"/>
      <c r="B9" s="34" t="s">
        <v>16</v>
      </c>
      <c r="C9" s="35"/>
      <c r="D9" s="34" t="s">
        <v>17</v>
      </c>
      <c r="E9" s="35"/>
      <c r="F9" s="24"/>
    </row>
    <row r="10" ht="22.9" customHeight="1" spans="1:6">
      <c r="A10" s="8"/>
      <c r="B10" s="34" t="s">
        <v>18</v>
      </c>
      <c r="C10" s="35"/>
      <c r="D10" s="34" t="s">
        <v>19</v>
      </c>
      <c r="E10" s="35"/>
      <c r="F10" s="24"/>
    </row>
    <row r="11" ht="22.9" customHeight="1" spans="1:6">
      <c r="A11" s="8"/>
      <c r="B11" s="34" t="s">
        <v>20</v>
      </c>
      <c r="C11" s="35"/>
      <c r="D11" s="34" t="s">
        <v>21</v>
      </c>
      <c r="E11" s="35"/>
      <c r="F11" s="24"/>
    </row>
    <row r="12" ht="22.9" customHeight="1" spans="1:6">
      <c r="A12" s="8"/>
      <c r="B12" s="34" t="s">
        <v>22</v>
      </c>
      <c r="C12" s="35"/>
      <c r="D12" s="34" t="s">
        <v>23</v>
      </c>
      <c r="E12" s="35"/>
      <c r="F12" s="24"/>
    </row>
    <row r="13" ht="22.9" customHeight="1" spans="1:6">
      <c r="A13" s="8"/>
      <c r="B13" s="34" t="s">
        <v>22</v>
      </c>
      <c r="C13" s="35"/>
      <c r="D13" s="34" t="s">
        <v>24</v>
      </c>
      <c r="E13" s="35">
        <v>90.42</v>
      </c>
      <c r="F13" s="24"/>
    </row>
    <row r="14" ht="22.9" customHeight="1" spans="1:6">
      <c r="A14" s="8"/>
      <c r="B14" s="34" t="s">
        <v>22</v>
      </c>
      <c r="C14" s="35"/>
      <c r="D14" s="34" t="s">
        <v>25</v>
      </c>
      <c r="E14" s="35"/>
      <c r="F14" s="24"/>
    </row>
    <row r="15" ht="22.9" customHeight="1" spans="1:6">
      <c r="A15" s="8"/>
      <c r="B15" s="34" t="s">
        <v>22</v>
      </c>
      <c r="C15" s="35"/>
      <c r="D15" s="34" t="s">
        <v>26</v>
      </c>
      <c r="E15" s="35">
        <v>39.71</v>
      </c>
      <c r="F15" s="24"/>
    </row>
    <row r="16" ht="22.9" customHeight="1" spans="1:6">
      <c r="A16" s="8"/>
      <c r="B16" s="34" t="s">
        <v>22</v>
      </c>
      <c r="C16" s="35"/>
      <c r="D16" s="34" t="s">
        <v>27</v>
      </c>
      <c r="E16" s="35"/>
      <c r="F16" s="24"/>
    </row>
    <row r="17" ht="22.9" customHeight="1" spans="1:6">
      <c r="A17" s="8"/>
      <c r="B17" s="34" t="s">
        <v>22</v>
      </c>
      <c r="C17" s="35"/>
      <c r="D17" s="34" t="s">
        <v>28</v>
      </c>
      <c r="E17" s="35"/>
      <c r="F17" s="24"/>
    </row>
    <row r="18" ht="22.9" customHeight="1" spans="1:6">
      <c r="A18" s="8"/>
      <c r="B18" s="34" t="s">
        <v>22</v>
      </c>
      <c r="C18" s="35"/>
      <c r="D18" s="34" t="s">
        <v>29</v>
      </c>
      <c r="E18" s="35"/>
      <c r="F18" s="24"/>
    </row>
    <row r="19" ht="22.9" customHeight="1" spans="1:6">
      <c r="A19" s="8"/>
      <c r="B19" s="34" t="s">
        <v>22</v>
      </c>
      <c r="C19" s="35"/>
      <c r="D19" s="34" t="s">
        <v>30</v>
      </c>
      <c r="E19" s="35"/>
      <c r="F19" s="24"/>
    </row>
    <row r="20" ht="22.9" customHeight="1" spans="1:6">
      <c r="A20" s="8"/>
      <c r="B20" s="34" t="s">
        <v>22</v>
      </c>
      <c r="C20" s="35"/>
      <c r="D20" s="34" t="s">
        <v>31</v>
      </c>
      <c r="E20" s="35"/>
      <c r="F20" s="24"/>
    </row>
    <row r="21" ht="22.9" customHeight="1" spans="1:6">
      <c r="A21" s="8"/>
      <c r="B21" s="34" t="s">
        <v>22</v>
      </c>
      <c r="C21" s="35"/>
      <c r="D21" s="34" t="s">
        <v>32</v>
      </c>
      <c r="E21" s="35"/>
      <c r="F21" s="24"/>
    </row>
    <row r="22" ht="22.9" customHeight="1" spans="1:6">
      <c r="A22" s="8"/>
      <c r="B22" s="34" t="s">
        <v>22</v>
      </c>
      <c r="C22" s="35"/>
      <c r="D22" s="34" t="s">
        <v>33</v>
      </c>
      <c r="E22" s="35"/>
      <c r="F22" s="24"/>
    </row>
    <row r="23" ht="22.9" customHeight="1" spans="1:6">
      <c r="A23" s="8"/>
      <c r="B23" s="34" t="s">
        <v>22</v>
      </c>
      <c r="C23" s="35"/>
      <c r="D23" s="34" t="s">
        <v>34</v>
      </c>
      <c r="E23" s="35"/>
      <c r="F23" s="24"/>
    </row>
    <row r="24" ht="22.9" customHeight="1" spans="1:6">
      <c r="A24" s="8"/>
      <c r="B24" s="34" t="s">
        <v>22</v>
      </c>
      <c r="C24" s="35"/>
      <c r="D24" s="34" t="s">
        <v>35</v>
      </c>
      <c r="E24" s="35"/>
      <c r="F24" s="24"/>
    </row>
    <row r="25" ht="22.9" customHeight="1" spans="1:6">
      <c r="A25" s="8"/>
      <c r="B25" s="34" t="s">
        <v>22</v>
      </c>
      <c r="C25" s="35"/>
      <c r="D25" s="34" t="s">
        <v>36</v>
      </c>
      <c r="E25" s="35">
        <v>66.27</v>
      </c>
      <c r="F25" s="24"/>
    </row>
    <row r="26" ht="22.9" customHeight="1" spans="1:6">
      <c r="A26" s="8"/>
      <c r="B26" s="34" t="s">
        <v>22</v>
      </c>
      <c r="C26" s="35"/>
      <c r="D26" s="34" t="s">
        <v>37</v>
      </c>
      <c r="E26" s="35"/>
      <c r="F26" s="24"/>
    </row>
    <row r="27" ht="22.9" customHeight="1" spans="1:6">
      <c r="A27" s="8"/>
      <c r="B27" s="34" t="s">
        <v>22</v>
      </c>
      <c r="C27" s="35"/>
      <c r="D27" s="34" t="s">
        <v>38</v>
      </c>
      <c r="E27" s="35"/>
      <c r="F27" s="24"/>
    </row>
    <row r="28" ht="22.9" customHeight="1" spans="1:6">
      <c r="A28" s="8"/>
      <c r="B28" s="34" t="s">
        <v>22</v>
      </c>
      <c r="C28" s="35"/>
      <c r="D28" s="34" t="s">
        <v>39</v>
      </c>
      <c r="E28" s="35"/>
      <c r="F28" s="24"/>
    </row>
    <row r="29" ht="22.9" customHeight="1" spans="1:6">
      <c r="A29" s="8"/>
      <c r="B29" s="34" t="s">
        <v>22</v>
      </c>
      <c r="C29" s="35"/>
      <c r="D29" s="34" t="s">
        <v>40</v>
      </c>
      <c r="E29" s="35"/>
      <c r="F29" s="24"/>
    </row>
    <row r="30" ht="22.9" customHeight="1" spans="1:6">
      <c r="A30" s="8"/>
      <c r="B30" s="34" t="s">
        <v>22</v>
      </c>
      <c r="C30" s="35"/>
      <c r="D30" s="34" t="s">
        <v>41</v>
      </c>
      <c r="E30" s="35"/>
      <c r="F30" s="24"/>
    </row>
    <row r="31" ht="22.9" customHeight="1" spans="1:6">
      <c r="A31" s="8"/>
      <c r="B31" s="34" t="s">
        <v>22</v>
      </c>
      <c r="C31" s="35"/>
      <c r="D31" s="34" t="s">
        <v>42</v>
      </c>
      <c r="E31" s="35"/>
      <c r="F31" s="24"/>
    </row>
    <row r="32" ht="22.9" customHeight="1" spans="1:6">
      <c r="A32" s="8"/>
      <c r="B32" s="34" t="s">
        <v>22</v>
      </c>
      <c r="C32" s="35"/>
      <c r="D32" s="34" t="s">
        <v>43</v>
      </c>
      <c r="E32" s="35"/>
      <c r="F32" s="24"/>
    </row>
    <row r="33" ht="22.9" customHeight="1" spans="1:6">
      <c r="A33" s="8"/>
      <c r="B33" s="34" t="s">
        <v>22</v>
      </c>
      <c r="C33" s="35"/>
      <c r="D33" s="34" t="s">
        <v>44</v>
      </c>
      <c r="E33" s="35"/>
      <c r="F33" s="24"/>
    </row>
    <row r="34" ht="22.9" customHeight="1" spans="1:6">
      <c r="A34" s="8"/>
      <c r="B34" s="34" t="s">
        <v>22</v>
      </c>
      <c r="C34" s="35"/>
      <c r="D34" s="34" t="s">
        <v>45</v>
      </c>
      <c r="E34" s="35"/>
      <c r="F34" s="24"/>
    </row>
    <row r="35" ht="22.9" customHeight="1" spans="1:6">
      <c r="A35" s="8"/>
      <c r="B35" s="34" t="s">
        <v>22</v>
      </c>
      <c r="C35" s="35"/>
      <c r="D35" s="34" t="s">
        <v>46</v>
      </c>
      <c r="E35" s="35"/>
      <c r="F35" s="24"/>
    </row>
    <row r="36" ht="22.9" customHeight="1" spans="1:6">
      <c r="A36" s="12"/>
      <c r="B36" s="31" t="s">
        <v>47</v>
      </c>
      <c r="C36" s="32">
        <v>852.36</v>
      </c>
      <c r="D36" s="31" t="s">
        <v>48</v>
      </c>
      <c r="E36" s="32">
        <v>852.36</v>
      </c>
      <c r="F36" s="25"/>
    </row>
    <row r="37" ht="22.9" customHeight="1" spans="1:6">
      <c r="A37" s="8"/>
      <c r="B37" s="34" t="s">
        <v>49</v>
      </c>
      <c r="C37" s="35"/>
      <c r="D37" s="34" t="s">
        <v>50</v>
      </c>
      <c r="E37" s="35"/>
      <c r="F37" s="49"/>
    </row>
    <row r="38" ht="22.9" customHeight="1" spans="1:6">
      <c r="A38" s="50"/>
      <c r="B38" s="34" t="s">
        <v>51</v>
      </c>
      <c r="C38" s="35"/>
      <c r="D38" s="34" t="s">
        <v>52</v>
      </c>
      <c r="E38" s="35"/>
      <c r="F38" s="49"/>
    </row>
    <row r="39" ht="22.9" customHeight="1" spans="1:6">
      <c r="A39" s="50"/>
      <c r="B39" s="51"/>
      <c r="C39" s="51"/>
      <c r="D39" s="34" t="s">
        <v>53</v>
      </c>
      <c r="E39" s="35"/>
      <c r="F39" s="49"/>
    </row>
    <row r="40" ht="22.9" customHeight="1" spans="1:6">
      <c r="A40" s="52"/>
      <c r="B40" s="31" t="s">
        <v>54</v>
      </c>
      <c r="C40" s="32">
        <v>852.36</v>
      </c>
      <c r="D40" s="31" t="s">
        <v>55</v>
      </c>
      <c r="E40" s="32">
        <v>852.36</v>
      </c>
      <c r="F40" s="53"/>
    </row>
    <row r="41" ht="9.75" customHeight="1" spans="1:6">
      <c r="A41" s="45"/>
      <c r="B41" s="45"/>
      <c r="C41" s="54"/>
      <c r="D41" s="54"/>
      <c r="E41" s="45"/>
      <c r="F41" s="55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4"/>
  <sheetViews>
    <sheetView workbookViewId="0">
      <pane ySplit="6" topLeftCell="A7" activePane="bottomLeft" state="frozen"/>
      <selection/>
      <selection pane="bottomLeft" activeCell="B2" sqref="B2:Q2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17" width="16.375" customWidth="1"/>
    <col min="18" max="18" width="1.5" customWidth="1"/>
    <col min="19" max="21" width="9.75" customWidth="1"/>
  </cols>
  <sheetData>
    <row r="1" ht="16.35" customHeight="1" spans="1:18">
      <c r="A1" s="1"/>
      <c r="F1" s="3"/>
      <c r="G1" s="4"/>
      <c r="H1" s="4"/>
      <c r="I1" s="4"/>
      <c r="J1" s="3"/>
      <c r="K1" s="3"/>
      <c r="L1" s="3"/>
      <c r="O1" s="3"/>
      <c r="P1" s="3"/>
      <c r="Q1" s="20" t="s">
        <v>56</v>
      </c>
      <c r="R1" s="8"/>
    </row>
    <row r="2" ht="22.9" customHeight="1" spans="1:18">
      <c r="A2" s="1"/>
      <c r="B2" s="5" t="s">
        <v>57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8" t="s">
        <v>2</v>
      </c>
    </row>
    <row r="3" ht="19.5" customHeight="1" spans="1:18">
      <c r="A3" s="6"/>
      <c r="B3" s="7" t="s">
        <v>4</v>
      </c>
      <c r="C3" s="7"/>
      <c r="D3" s="7"/>
      <c r="E3" s="7"/>
      <c r="F3" s="7"/>
      <c r="G3" s="6"/>
      <c r="H3" s="6"/>
      <c r="I3" s="40"/>
      <c r="J3" s="6"/>
      <c r="K3" s="40"/>
      <c r="L3" s="40"/>
      <c r="M3" s="40"/>
      <c r="N3" s="40"/>
      <c r="O3" s="40"/>
      <c r="P3" s="40"/>
      <c r="Q3" s="21" t="s">
        <v>5</v>
      </c>
      <c r="R3" s="22"/>
    </row>
    <row r="4" ht="24.4" customHeight="1" spans="1:18">
      <c r="A4" s="10"/>
      <c r="B4" s="27" t="s">
        <v>8</v>
      </c>
      <c r="C4" s="27"/>
      <c r="D4" s="27"/>
      <c r="E4" s="27"/>
      <c r="F4" s="27"/>
      <c r="G4" s="27" t="s">
        <v>58</v>
      </c>
      <c r="H4" s="27" t="s">
        <v>59</v>
      </c>
      <c r="I4" s="27" t="s">
        <v>60</v>
      </c>
      <c r="J4" s="27" t="s">
        <v>61</v>
      </c>
      <c r="K4" s="27" t="s">
        <v>62</v>
      </c>
      <c r="L4" s="27" t="s">
        <v>63</v>
      </c>
      <c r="M4" s="27" t="s">
        <v>64</v>
      </c>
      <c r="N4" s="27" t="s">
        <v>65</v>
      </c>
      <c r="O4" s="27" t="s">
        <v>66</v>
      </c>
      <c r="P4" s="27" t="s">
        <v>67</v>
      </c>
      <c r="Q4" s="27" t="s">
        <v>68</v>
      </c>
      <c r="R4" s="24"/>
    </row>
    <row r="5" ht="24.4" customHeight="1" spans="1:18">
      <c r="A5" s="10"/>
      <c r="B5" s="27" t="s">
        <v>69</v>
      </c>
      <c r="C5" s="27"/>
      <c r="D5" s="27"/>
      <c r="E5" s="27" t="s">
        <v>70</v>
      </c>
      <c r="F5" s="27" t="s">
        <v>71</v>
      </c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4"/>
    </row>
    <row r="6" ht="24.4" customHeight="1" spans="1:18">
      <c r="A6" s="10"/>
      <c r="B6" s="27" t="s">
        <v>72</v>
      </c>
      <c r="C6" s="27" t="s">
        <v>73</v>
      </c>
      <c r="D6" s="27" t="s">
        <v>74</v>
      </c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4"/>
    </row>
    <row r="7" ht="22.9" customHeight="1" spans="1:18">
      <c r="A7" s="12"/>
      <c r="B7" s="13"/>
      <c r="C7" s="13"/>
      <c r="D7" s="13"/>
      <c r="E7" s="13"/>
      <c r="F7" s="13" t="s">
        <v>75</v>
      </c>
      <c r="G7" s="14">
        <f>G8+G9+G10+G11+G12+G13</f>
        <v>852.36</v>
      </c>
      <c r="H7" s="14"/>
      <c r="I7" s="14">
        <f>I8+I9+I10+I11+I12+I13</f>
        <v>852.36</v>
      </c>
      <c r="J7" s="14"/>
      <c r="K7" s="14"/>
      <c r="L7" s="14"/>
      <c r="M7" s="14"/>
      <c r="N7" s="14"/>
      <c r="O7" s="14"/>
      <c r="P7" s="14"/>
      <c r="Q7" s="14"/>
      <c r="R7" s="25"/>
    </row>
    <row r="8" ht="22.9" customHeight="1" spans="1:18">
      <c r="A8" s="10"/>
      <c r="B8" s="48" t="s">
        <v>76</v>
      </c>
      <c r="C8" s="48" t="s">
        <v>77</v>
      </c>
      <c r="D8" s="48" t="s">
        <v>78</v>
      </c>
      <c r="E8" s="15" t="s">
        <v>79</v>
      </c>
      <c r="F8" s="15" t="s">
        <v>80</v>
      </c>
      <c r="G8" s="16">
        <v>655.96</v>
      </c>
      <c r="H8" s="17"/>
      <c r="I8" s="17">
        <v>655.96</v>
      </c>
      <c r="J8" s="17"/>
      <c r="K8" s="17"/>
      <c r="L8" s="17"/>
      <c r="M8" s="17"/>
      <c r="N8" s="17"/>
      <c r="O8" s="17"/>
      <c r="P8" s="17"/>
      <c r="Q8" s="17"/>
      <c r="R8" s="23"/>
    </row>
    <row r="9" ht="22.9" customHeight="1" spans="1:18">
      <c r="A9" s="10"/>
      <c r="B9" s="48" t="s">
        <v>81</v>
      </c>
      <c r="C9" s="48" t="s">
        <v>82</v>
      </c>
      <c r="D9" s="48" t="s">
        <v>82</v>
      </c>
      <c r="E9" s="15" t="s">
        <v>79</v>
      </c>
      <c r="F9" s="15" t="s">
        <v>83</v>
      </c>
      <c r="G9" s="16">
        <v>60.28</v>
      </c>
      <c r="H9" s="17"/>
      <c r="I9" s="17">
        <v>60.28</v>
      </c>
      <c r="J9" s="17"/>
      <c r="K9" s="17"/>
      <c r="L9" s="17"/>
      <c r="M9" s="17"/>
      <c r="N9" s="17"/>
      <c r="O9" s="17"/>
      <c r="P9" s="17"/>
      <c r="Q9" s="17"/>
      <c r="R9" s="23"/>
    </row>
    <row r="10" ht="22.9" customHeight="1" spans="1:18">
      <c r="A10" s="10"/>
      <c r="B10" s="48" t="s">
        <v>81</v>
      </c>
      <c r="C10" s="48" t="s">
        <v>82</v>
      </c>
      <c r="D10" s="48" t="s">
        <v>84</v>
      </c>
      <c r="E10" s="15" t="s">
        <v>79</v>
      </c>
      <c r="F10" s="15" t="s">
        <v>85</v>
      </c>
      <c r="G10" s="16">
        <v>30.14</v>
      </c>
      <c r="H10" s="17"/>
      <c r="I10" s="17">
        <v>30.14</v>
      </c>
      <c r="J10" s="17"/>
      <c r="K10" s="17"/>
      <c r="L10" s="17"/>
      <c r="M10" s="17"/>
      <c r="N10" s="17"/>
      <c r="O10" s="17"/>
      <c r="P10" s="17"/>
      <c r="Q10" s="17"/>
      <c r="R10" s="23"/>
    </row>
    <row r="11" ht="22.9" customHeight="1" spans="1:18">
      <c r="A11" s="10"/>
      <c r="B11" s="48" t="s">
        <v>86</v>
      </c>
      <c r="C11" s="48" t="s">
        <v>87</v>
      </c>
      <c r="D11" s="48" t="s">
        <v>78</v>
      </c>
      <c r="E11" s="15" t="s">
        <v>79</v>
      </c>
      <c r="F11" s="15" t="s">
        <v>88</v>
      </c>
      <c r="G11" s="16">
        <v>26.37</v>
      </c>
      <c r="H11" s="17"/>
      <c r="I11" s="17">
        <v>26.37</v>
      </c>
      <c r="J11" s="17"/>
      <c r="K11" s="17"/>
      <c r="L11" s="17"/>
      <c r="M11" s="17"/>
      <c r="N11" s="17"/>
      <c r="O11" s="17"/>
      <c r="P11" s="17"/>
      <c r="Q11" s="17"/>
      <c r="R11" s="23"/>
    </row>
    <row r="12" ht="22.9" customHeight="1" spans="1:18">
      <c r="A12" s="10"/>
      <c r="B12" s="48" t="s">
        <v>86</v>
      </c>
      <c r="C12" s="48" t="s">
        <v>87</v>
      </c>
      <c r="D12" s="48" t="s">
        <v>77</v>
      </c>
      <c r="E12" s="15" t="s">
        <v>79</v>
      </c>
      <c r="F12" s="15" t="s">
        <v>89</v>
      </c>
      <c r="G12" s="16">
        <v>13.34</v>
      </c>
      <c r="H12" s="17"/>
      <c r="I12" s="17">
        <v>13.34</v>
      </c>
      <c r="J12" s="17"/>
      <c r="K12" s="17"/>
      <c r="L12" s="17"/>
      <c r="M12" s="17"/>
      <c r="N12" s="17"/>
      <c r="O12" s="17"/>
      <c r="P12" s="17"/>
      <c r="Q12" s="17"/>
      <c r="R12" s="23"/>
    </row>
    <row r="13" ht="22.9" customHeight="1" spans="1:18">
      <c r="A13" s="10"/>
      <c r="B13" s="48" t="s">
        <v>90</v>
      </c>
      <c r="C13" s="48" t="s">
        <v>91</v>
      </c>
      <c r="D13" s="48" t="s">
        <v>78</v>
      </c>
      <c r="E13" s="15" t="s">
        <v>79</v>
      </c>
      <c r="F13" s="15" t="s">
        <v>92</v>
      </c>
      <c r="G13" s="16">
        <v>66.27</v>
      </c>
      <c r="H13" s="17"/>
      <c r="I13" s="17">
        <v>66.27</v>
      </c>
      <c r="J13" s="17"/>
      <c r="K13" s="17"/>
      <c r="L13" s="17"/>
      <c r="M13" s="17"/>
      <c r="N13" s="17"/>
      <c r="O13" s="17"/>
      <c r="P13" s="17"/>
      <c r="Q13" s="17"/>
      <c r="R13" s="23"/>
    </row>
    <row r="14" ht="9.75" customHeight="1" spans="1:18">
      <c r="A14" s="18"/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9"/>
      <c r="R14" s="26"/>
    </row>
  </sheetData>
  <mergeCells count="18">
    <mergeCell ref="B2:Q2"/>
    <mergeCell ref="B3:F3"/>
    <mergeCell ref="B4:F4"/>
    <mergeCell ref="B5:D5"/>
    <mergeCell ref="A8:A13"/>
    <mergeCell ref="E5:E6"/>
    <mergeCell ref="F5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</mergeCells>
  <pageMargins left="0.75" right="0.75" top="0.270000010728836" bottom="0.270000010728836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4"/>
  <sheetViews>
    <sheetView workbookViewId="0">
      <pane ySplit="6" topLeftCell="A7" activePane="bottomLeft" state="frozen"/>
      <selection/>
      <selection pane="bottomLeft" activeCell="B3" sqref="B3:F3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10" width="16.375" customWidth="1"/>
    <col min="11" max="11" width="22.875" customWidth="1"/>
    <col min="12" max="12" width="1.5" customWidth="1"/>
    <col min="13" max="15" width="9.75" customWidth="1"/>
  </cols>
  <sheetData>
    <row r="1" ht="16.35" customHeight="1" spans="1:12">
      <c r="A1" s="1"/>
      <c r="B1" s="2"/>
      <c r="C1" s="2"/>
      <c r="D1" s="2"/>
      <c r="E1" s="3"/>
      <c r="F1" s="3"/>
      <c r="G1" s="4"/>
      <c r="H1" s="4"/>
      <c r="I1" s="4"/>
      <c r="J1" s="4"/>
      <c r="K1" s="20" t="s">
        <v>93</v>
      </c>
      <c r="L1" s="8"/>
    </row>
    <row r="2" ht="22.9" customHeight="1" spans="1:12">
      <c r="A2" s="1"/>
      <c r="B2" s="5" t="s">
        <v>94</v>
      </c>
      <c r="C2" s="5"/>
      <c r="D2" s="5"/>
      <c r="E2" s="5"/>
      <c r="F2" s="5"/>
      <c r="G2" s="5"/>
      <c r="H2" s="5"/>
      <c r="I2" s="5"/>
      <c r="J2" s="5"/>
      <c r="K2" s="5"/>
      <c r="L2" s="8" t="s">
        <v>2</v>
      </c>
    </row>
    <row r="3" ht="19.5" customHeight="1" spans="1:12">
      <c r="A3" s="6"/>
      <c r="B3" s="7" t="s">
        <v>4</v>
      </c>
      <c r="C3" s="7"/>
      <c r="D3" s="7"/>
      <c r="E3" s="7"/>
      <c r="F3" s="7"/>
      <c r="G3" s="6"/>
      <c r="H3" s="6"/>
      <c r="I3" s="40"/>
      <c r="J3" s="40"/>
      <c r="K3" s="21" t="s">
        <v>5</v>
      </c>
      <c r="L3" s="22"/>
    </row>
    <row r="4" ht="24.4" customHeight="1" spans="1:12">
      <c r="A4" s="8"/>
      <c r="B4" s="9" t="s">
        <v>8</v>
      </c>
      <c r="C4" s="9"/>
      <c r="D4" s="9"/>
      <c r="E4" s="9"/>
      <c r="F4" s="9"/>
      <c r="G4" s="9" t="s">
        <v>58</v>
      </c>
      <c r="H4" s="9" t="s">
        <v>95</v>
      </c>
      <c r="I4" s="9" t="s">
        <v>96</v>
      </c>
      <c r="J4" s="9" t="s">
        <v>97</v>
      </c>
      <c r="K4" s="9" t="s">
        <v>98</v>
      </c>
      <c r="L4" s="23"/>
    </row>
    <row r="5" ht="24.4" customHeight="1" spans="1:12">
      <c r="A5" s="10"/>
      <c r="B5" s="9" t="s">
        <v>69</v>
      </c>
      <c r="C5" s="9"/>
      <c r="D5" s="9"/>
      <c r="E5" s="9" t="s">
        <v>70</v>
      </c>
      <c r="F5" s="9" t="s">
        <v>71</v>
      </c>
      <c r="G5" s="9"/>
      <c r="H5" s="9"/>
      <c r="I5" s="9"/>
      <c r="J5" s="9"/>
      <c r="K5" s="9"/>
      <c r="L5" s="23"/>
    </row>
    <row r="6" ht="24.4" customHeight="1" spans="1:12">
      <c r="A6" s="10"/>
      <c r="B6" s="9" t="s">
        <v>72</v>
      </c>
      <c r="C6" s="9" t="s">
        <v>73</v>
      </c>
      <c r="D6" s="9" t="s">
        <v>74</v>
      </c>
      <c r="E6" s="9"/>
      <c r="F6" s="9"/>
      <c r="G6" s="9"/>
      <c r="H6" s="9"/>
      <c r="I6" s="9"/>
      <c r="J6" s="9"/>
      <c r="K6" s="9"/>
      <c r="L6" s="24"/>
    </row>
    <row r="7" ht="22.9" customHeight="1" spans="1:12">
      <c r="A7" s="12"/>
      <c r="B7" s="13"/>
      <c r="C7" s="13"/>
      <c r="D7" s="13"/>
      <c r="E7" s="13"/>
      <c r="F7" s="13" t="s">
        <v>75</v>
      </c>
      <c r="G7" s="14">
        <f>G8+G9+G10+G11+G12+G13</f>
        <v>852.36</v>
      </c>
      <c r="H7" s="14">
        <f>H8+H9+H10+H11+H12+H13</f>
        <v>767.36</v>
      </c>
      <c r="I7" s="14">
        <v>85</v>
      </c>
      <c r="J7" s="14"/>
      <c r="K7" s="14"/>
      <c r="L7" s="25"/>
    </row>
    <row r="8" ht="22.9" customHeight="1" spans="1:12">
      <c r="A8" s="10"/>
      <c r="B8" s="15" t="s">
        <v>76</v>
      </c>
      <c r="C8" s="15" t="s">
        <v>77</v>
      </c>
      <c r="D8" s="15" t="s">
        <v>78</v>
      </c>
      <c r="E8" s="15" t="s">
        <v>79</v>
      </c>
      <c r="F8" s="15" t="s">
        <v>80</v>
      </c>
      <c r="G8" s="16">
        <f>H8+I8</f>
        <v>655.96</v>
      </c>
      <c r="H8" s="17">
        <v>570.96</v>
      </c>
      <c r="I8" s="17">
        <v>85</v>
      </c>
      <c r="J8" s="17"/>
      <c r="K8" s="17"/>
      <c r="L8" s="24"/>
    </row>
    <row r="9" ht="22.9" customHeight="1" spans="1:12">
      <c r="A9" s="10"/>
      <c r="B9" s="15" t="s">
        <v>81</v>
      </c>
      <c r="C9" s="15" t="s">
        <v>82</v>
      </c>
      <c r="D9" s="15" t="s">
        <v>82</v>
      </c>
      <c r="E9" s="15" t="s">
        <v>79</v>
      </c>
      <c r="F9" s="15" t="s">
        <v>83</v>
      </c>
      <c r="G9" s="16">
        <v>60.28</v>
      </c>
      <c r="H9" s="17">
        <v>60.28</v>
      </c>
      <c r="I9" s="17"/>
      <c r="J9" s="17"/>
      <c r="K9" s="17"/>
      <c r="L9" s="24"/>
    </row>
    <row r="10" ht="22.9" customHeight="1" spans="1:12">
      <c r="A10" s="10"/>
      <c r="B10" s="15" t="s">
        <v>81</v>
      </c>
      <c r="C10" s="15" t="s">
        <v>82</v>
      </c>
      <c r="D10" s="15" t="s">
        <v>84</v>
      </c>
      <c r="E10" s="15" t="s">
        <v>79</v>
      </c>
      <c r="F10" s="15" t="s">
        <v>85</v>
      </c>
      <c r="G10" s="16">
        <v>30.14</v>
      </c>
      <c r="H10" s="17">
        <v>30.14</v>
      </c>
      <c r="I10" s="17"/>
      <c r="J10" s="17"/>
      <c r="K10" s="17"/>
      <c r="L10" s="24"/>
    </row>
    <row r="11" ht="22.9" customHeight="1" spans="1:12">
      <c r="A11" s="10"/>
      <c r="B11" s="15" t="s">
        <v>86</v>
      </c>
      <c r="C11" s="15" t="s">
        <v>87</v>
      </c>
      <c r="D11" s="15" t="s">
        <v>78</v>
      </c>
      <c r="E11" s="15" t="s">
        <v>79</v>
      </c>
      <c r="F11" s="15" t="s">
        <v>88</v>
      </c>
      <c r="G11" s="16">
        <v>26.37</v>
      </c>
      <c r="H11" s="17">
        <v>26.37</v>
      </c>
      <c r="I11" s="17"/>
      <c r="J11" s="17"/>
      <c r="K11" s="17"/>
      <c r="L11" s="24"/>
    </row>
    <row r="12" ht="22.9" customHeight="1" spans="1:12">
      <c r="A12" s="10"/>
      <c r="B12" s="15" t="s">
        <v>86</v>
      </c>
      <c r="C12" s="15" t="s">
        <v>87</v>
      </c>
      <c r="D12" s="15" t="s">
        <v>77</v>
      </c>
      <c r="E12" s="15" t="s">
        <v>79</v>
      </c>
      <c r="F12" s="15" t="s">
        <v>89</v>
      </c>
      <c r="G12" s="16">
        <v>13.34</v>
      </c>
      <c r="H12" s="17">
        <v>13.34</v>
      </c>
      <c r="I12" s="17"/>
      <c r="J12" s="17"/>
      <c r="K12" s="17"/>
      <c r="L12" s="24"/>
    </row>
    <row r="13" ht="22.9" customHeight="1" spans="1:12">
      <c r="A13" s="10"/>
      <c r="B13" s="15" t="s">
        <v>90</v>
      </c>
      <c r="C13" s="15" t="s">
        <v>91</v>
      </c>
      <c r="D13" s="15" t="s">
        <v>78</v>
      </c>
      <c r="E13" s="15" t="s">
        <v>79</v>
      </c>
      <c r="F13" s="15" t="s">
        <v>92</v>
      </c>
      <c r="G13" s="16">
        <v>66.27</v>
      </c>
      <c r="H13" s="17">
        <v>66.27</v>
      </c>
      <c r="I13" s="17"/>
      <c r="J13" s="17"/>
      <c r="K13" s="17"/>
      <c r="L13" s="24"/>
    </row>
    <row r="14" ht="9.75" customHeight="1" spans="1:12">
      <c r="A14" s="18"/>
      <c r="B14" s="19"/>
      <c r="C14" s="19"/>
      <c r="D14" s="19"/>
      <c r="E14" s="19"/>
      <c r="F14" s="18"/>
      <c r="G14" s="18"/>
      <c r="H14" s="18"/>
      <c r="I14" s="18"/>
      <c r="J14" s="19"/>
      <c r="K14" s="19"/>
      <c r="L14" s="26"/>
    </row>
  </sheetData>
  <mergeCells count="13">
    <mergeCell ref="B1:D1"/>
    <mergeCell ref="B2:K2"/>
    <mergeCell ref="B3:F3"/>
    <mergeCell ref="B4:F4"/>
    <mergeCell ref="B5:D5"/>
    <mergeCell ref="A8:A13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4"/>
  <sheetViews>
    <sheetView topLeftCell="D1" workbookViewId="0">
      <pane ySplit="5" topLeftCell="A6" activePane="bottomLeft" state="frozen"/>
      <selection/>
      <selection pane="bottomLeft" activeCell="B3" sqref="B3:C3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9.125" customWidth="1"/>
    <col min="9" max="9" width="23.375" customWidth="1"/>
    <col min="10" max="10" width="1.5" customWidth="1"/>
    <col min="11" max="13" width="9.75" customWidth="1"/>
  </cols>
  <sheetData>
    <row r="1" ht="16.35" customHeight="1" spans="1:10">
      <c r="A1" s="41"/>
      <c r="B1" s="2"/>
      <c r="C1" s="42"/>
      <c r="D1" s="42"/>
      <c r="I1" s="46" t="s">
        <v>99</v>
      </c>
      <c r="J1" s="37" t="s">
        <v>2</v>
      </c>
    </row>
    <row r="2" ht="22.9" customHeight="1" spans="1:10">
      <c r="A2" s="43"/>
      <c r="B2" s="44" t="s">
        <v>100</v>
      </c>
      <c r="C2" s="44"/>
      <c r="D2" s="44"/>
      <c r="E2" s="44"/>
      <c r="F2" s="44"/>
      <c r="G2" s="44"/>
      <c r="H2" s="44"/>
      <c r="I2" s="44"/>
      <c r="J2" s="37"/>
    </row>
    <row r="3" ht="19.5" customHeight="1" spans="1:10">
      <c r="A3" s="43"/>
      <c r="B3" s="7" t="s">
        <v>4</v>
      </c>
      <c r="C3" s="7"/>
      <c r="D3" s="3"/>
      <c r="I3" s="47" t="s">
        <v>5</v>
      </c>
      <c r="J3" s="37"/>
    </row>
    <row r="4" ht="24.4" customHeight="1" spans="1:10">
      <c r="A4" s="43"/>
      <c r="B4" s="11" t="s">
        <v>6</v>
      </c>
      <c r="C4" s="11"/>
      <c r="D4" s="11" t="s">
        <v>7</v>
      </c>
      <c r="E4" s="11"/>
      <c r="F4" s="11"/>
      <c r="G4" s="11"/>
      <c r="H4" s="11"/>
      <c r="I4" s="11"/>
      <c r="J4" s="37"/>
    </row>
    <row r="5" ht="24.4" customHeight="1" spans="1:10">
      <c r="A5" s="43"/>
      <c r="B5" s="11" t="s">
        <v>8</v>
      </c>
      <c r="C5" s="11" t="s">
        <v>9</v>
      </c>
      <c r="D5" s="11" t="s">
        <v>8</v>
      </c>
      <c r="E5" s="11" t="s">
        <v>58</v>
      </c>
      <c r="F5" s="11" t="s">
        <v>101</v>
      </c>
      <c r="G5" s="11" t="s">
        <v>102</v>
      </c>
      <c r="H5" s="11" t="s">
        <v>103</v>
      </c>
      <c r="I5" s="11" t="s">
        <v>104</v>
      </c>
      <c r="J5" s="37"/>
    </row>
    <row r="6" ht="22.9" customHeight="1" spans="1:10">
      <c r="A6" s="8"/>
      <c r="B6" s="34" t="s">
        <v>105</v>
      </c>
      <c r="C6" s="35">
        <f>C7</f>
        <v>852.36</v>
      </c>
      <c r="D6" s="34" t="s">
        <v>106</v>
      </c>
      <c r="E6" s="35">
        <f>E7+E14+E16+E26</f>
        <v>852.36</v>
      </c>
      <c r="F6" s="35">
        <f>F7+F14+F16+F26</f>
        <v>852.36</v>
      </c>
      <c r="G6" s="35"/>
      <c r="H6" s="35"/>
      <c r="I6" s="35"/>
      <c r="J6" s="24"/>
    </row>
    <row r="7" ht="22.9" customHeight="1" spans="1:10">
      <c r="A7" s="8"/>
      <c r="B7" s="34" t="s">
        <v>107</v>
      </c>
      <c r="C7" s="35">
        <v>852.36</v>
      </c>
      <c r="D7" s="34" t="s">
        <v>108</v>
      </c>
      <c r="E7" s="35">
        <v>655.96</v>
      </c>
      <c r="F7" s="35">
        <v>655.96</v>
      </c>
      <c r="G7" s="35"/>
      <c r="H7" s="35"/>
      <c r="I7" s="35"/>
      <c r="J7" s="24"/>
    </row>
    <row r="8" ht="22.9" customHeight="1" spans="1:10">
      <c r="A8" s="8"/>
      <c r="B8" s="34" t="s">
        <v>109</v>
      </c>
      <c r="C8" s="35"/>
      <c r="D8" s="34" t="s">
        <v>110</v>
      </c>
      <c r="E8" s="35"/>
      <c r="F8" s="35"/>
      <c r="G8" s="35"/>
      <c r="H8" s="35"/>
      <c r="I8" s="35"/>
      <c r="J8" s="24"/>
    </row>
    <row r="9" ht="22.9" customHeight="1" spans="1:10">
      <c r="A9" s="8"/>
      <c r="B9" s="34" t="s">
        <v>111</v>
      </c>
      <c r="C9" s="35"/>
      <c r="D9" s="34" t="s">
        <v>112</v>
      </c>
      <c r="E9" s="35"/>
      <c r="F9" s="35"/>
      <c r="G9" s="35"/>
      <c r="H9" s="35"/>
      <c r="I9" s="35"/>
      <c r="J9" s="24"/>
    </row>
    <row r="10" ht="22.9" customHeight="1" spans="1:10">
      <c r="A10" s="8"/>
      <c r="B10" s="34" t="s">
        <v>113</v>
      </c>
      <c r="C10" s="35"/>
      <c r="D10" s="34" t="s">
        <v>114</v>
      </c>
      <c r="E10" s="35"/>
      <c r="F10" s="35"/>
      <c r="G10" s="35"/>
      <c r="H10" s="35"/>
      <c r="I10" s="35"/>
      <c r="J10" s="24"/>
    </row>
    <row r="11" ht="22.9" customHeight="1" spans="1:10">
      <c r="A11" s="8"/>
      <c r="B11" s="34" t="s">
        <v>107</v>
      </c>
      <c r="C11" s="35"/>
      <c r="D11" s="34" t="s">
        <v>115</v>
      </c>
      <c r="E11" s="35"/>
      <c r="F11" s="35"/>
      <c r="G11" s="35"/>
      <c r="H11" s="35"/>
      <c r="I11" s="35"/>
      <c r="J11" s="24"/>
    </row>
    <row r="12" ht="22.9" customHeight="1" spans="1:10">
      <c r="A12" s="8"/>
      <c r="B12" s="34" t="s">
        <v>109</v>
      </c>
      <c r="C12" s="35"/>
      <c r="D12" s="34" t="s">
        <v>116</v>
      </c>
      <c r="E12" s="35"/>
      <c r="F12" s="35"/>
      <c r="G12" s="35"/>
      <c r="H12" s="35"/>
      <c r="I12" s="35"/>
      <c r="J12" s="24"/>
    </row>
    <row r="13" ht="22.9" customHeight="1" spans="1:10">
      <c r="A13" s="8"/>
      <c r="B13" s="34" t="s">
        <v>111</v>
      </c>
      <c r="C13" s="35"/>
      <c r="D13" s="34" t="s">
        <v>117</v>
      </c>
      <c r="E13" s="35"/>
      <c r="F13" s="35"/>
      <c r="G13" s="35"/>
      <c r="H13" s="35"/>
      <c r="I13" s="35"/>
      <c r="J13" s="24"/>
    </row>
    <row r="14" ht="22.9" customHeight="1" spans="1:10">
      <c r="A14" s="8"/>
      <c r="B14" s="34" t="s">
        <v>118</v>
      </c>
      <c r="C14" s="35"/>
      <c r="D14" s="34" t="s">
        <v>119</v>
      </c>
      <c r="E14" s="35">
        <v>90.42</v>
      </c>
      <c r="F14" s="35">
        <v>90.42</v>
      </c>
      <c r="G14" s="35"/>
      <c r="H14" s="35"/>
      <c r="I14" s="35"/>
      <c r="J14" s="24"/>
    </row>
    <row r="15" ht="22.9" customHeight="1" spans="1:10">
      <c r="A15" s="8"/>
      <c r="B15" s="34" t="s">
        <v>120</v>
      </c>
      <c r="C15" s="35"/>
      <c r="D15" s="34" t="s">
        <v>121</v>
      </c>
      <c r="E15" s="35"/>
      <c r="F15" s="35"/>
      <c r="G15" s="35"/>
      <c r="H15" s="35"/>
      <c r="I15" s="35"/>
      <c r="J15" s="24"/>
    </row>
    <row r="16" ht="22.9" customHeight="1" spans="1:10">
      <c r="A16" s="8"/>
      <c r="B16" s="34" t="s">
        <v>120</v>
      </c>
      <c r="C16" s="35"/>
      <c r="D16" s="34" t="s">
        <v>122</v>
      </c>
      <c r="E16" s="35">
        <v>39.71</v>
      </c>
      <c r="F16" s="35">
        <v>39.71</v>
      </c>
      <c r="G16" s="35"/>
      <c r="H16" s="35"/>
      <c r="I16" s="35"/>
      <c r="J16" s="24"/>
    </row>
    <row r="17" ht="22.9" customHeight="1" spans="1:10">
      <c r="A17" s="8"/>
      <c r="B17" s="34" t="s">
        <v>120</v>
      </c>
      <c r="C17" s="35"/>
      <c r="D17" s="34" t="s">
        <v>123</v>
      </c>
      <c r="E17" s="35"/>
      <c r="F17" s="35"/>
      <c r="G17" s="35"/>
      <c r="H17" s="35"/>
      <c r="I17" s="35"/>
      <c r="J17" s="24"/>
    </row>
    <row r="18" ht="22.9" customHeight="1" spans="1:10">
      <c r="A18" s="8"/>
      <c r="B18" s="34" t="s">
        <v>120</v>
      </c>
      <c r="C18" s="35"/>
      <c r="D18" s="34" t="s">
        <v>124</v>
      </c>
      <c r="E18" s="35"/>
      <c r="F18" s="35"/>
      <c r="G18" s="35"/>
      <c r="H18" s="35"/>
      <c r="I18" s="35"/>
      <c r="J18" s="24"/>
    </row>
    <row r="19" ht="22.9" customHeight="1" spans="1:10">
      <c r="A19" s="8"/>
      <c r="B19" s="34" t="s">
        <v>120</v>
      </c>
      <c r="C19" s="35"/>
      <c r="D19" s="34" t="s">
        <v>125</v>
      </c>
      <c r="E19" s="35"/>
      <c r="F19" s="35"/>
      <c r="G19" s="35"/>
      <c r="H19" s="35"/>
      <c r="I19" s="35"/>
      <c r="J19" s="24"/>
    </row>
    <row r="20" ht="22.9" customHeight="1" spans="1:10">
      <c r="A20" s="8"/>
      <c r="B20" s="34" t="s">
        <v>120</v>
      </c>
      <c r="C20" s="35"/>
      <c r="D20" s="34" t="s">
        <v>126</v>
      </c>
      <c r="E20" s="35"/>
      <c r="F20" s="35"/>
      <c r="G20" s="35"/>
      <c r="H20" s="35"/>
      <c r="I20" s="35"/>
      <c r="J20" s="24"/>
    </row>
    <row r="21" ht="22.9" customHeight="1" spans="1:10">
      <c r="A21" s="8"/>
      <c r="B21" s="34" t="s">
        <v>120</v>
      </c>
      <c r="C21" s="35"/>
      <c r="D21" s="34" t="s">
        <v>127</v>
      </c>
      <c r="E21" s="35"/>
      <c r="F21" s="35"/>
      <c r="G21" s="35"/>
      <c r="H21" s="35"/>
      <c r="I21" s="35"/>
      <c r="J21" s="24"/>
    </row>
    <row r="22" ht="22.9" customHeight="1" spans="1:10">
      <c r="A22" s="8"/>
      <c r="B22" s="34" t="s">
        <v>120</v>
      </c>
      <c r="C22" s="35"/>
      <c r="D22" s="34" t="s">
        <v>128</v>
      </c>
      <c r="E22" s="35"/>
      <c r="F22" s="35"/>
      <c r="G22" s="35"/>
      <c r="H22" s="35"/>
      <c r="I22" s="35"/>
      <c r="J22" s="24"/>
    </row>
    <row r="23" ht="22.9" customHeight="1" spans="1:10">
      <c r="A23" s="8"/>
      <c r="B23" s="34" t="s">
        <v>120</v>
      </c>
      <c r="C23" s="35"/>
      <c r="D23" s="34" t="s">
        <v>129</v>
      </c>
      <c r="E23" s="35"/>
      <c r="F23" s="35"/>
      <c r="G23" s="35"/>
      <c r="H23" s="35"/>
      <c r="I23" s="35"/>
      <c r="J23" s="24"/>
    </row>
    <row r="24" ht="22.9" customHeight="1" spans="1:10">
      <c r="A24" s="8"/>
      <c r="B24" s="34" t="s">
        <v>120</v>
      </c>
      <c r="C24" s="35"/>
      <c r="D24" s="34" t="s">
        <v>130</v>
      </c>
      <c r="E24" s="35"/>
      <c r="F24" s="35"/>
      <c r="G24" s="35"/>
      <c r="H24" s="35"/>
      <c r="I24" s="35"/>
      <c r="J24" s="24"/>
    </row>
    <row r="25" ht="22.9" customHeight="1" spans="1:10">
      <c r="A25" s="8"/>
      <c r="B25" s="34" t="s">
        <v>120</v>
      </c>
      <c r="C25" s="35"/>
      <c r="D25" s="34" t="s">
        <v>131</v>
      </c>
      <c r="E25" s="35"/>
      <c r="F25" s="35"/>
      <c r="G25" s="35"/>
      <c r="H25" s="35"/>
      <c r="I25" s="35"/>
      <c r="J25" s="24"/>
    </row>
    <row r="26" ht="22.9" customHeight="1" spans="1:10">
      <c r="A26" s="8"/>
      <c r="B26" s="34" t="s">
        <v>120</v>
      </c>
      <c r="C26" s="35"/>
      <c r="D26" s="34" t="s">
        <v>132</v>
      </c>
      <c r="E26" s="35">
        <v>66.27</v>
      </c>
      <c r="F26" s="35">
        <v>66.27</v>
      </c>
      <c r="G26" s="35"/>
      <c r="H26" s="35"/>
      <c r="I26" s="35"/>
      <c r="J26" s="24"/>
    </row>
    <row r="27" ht="22.9" customHeight="1" spans="1:10">
      <c r="A27" s="8"/>
      <c r="B27" s="34" t="s">
        <v>120</v>
      </c>
      <c r="C27" s="35"/>
      <c r="D27" s="34" t="s">
        <v>133</v>
      </c>
      <c r="E27" s="35"/>
      <c r="F27" s="35"/>
      <c r="G27" s="35"/>
      <c r="H27" s="35"/>
      <c r="I27" s="35"/>
      <c r="J27" s="24"/>
    </row>
    <row r="28" ht="22.9" customHeight="1" spans="1:10">
      <c r="A28" s="8"/>
      <c r="B28" s="34" t="s">
        <v>120</v>
      </c>
      <c r="C28" s="35"/>
      <c r="D28" s="34" t="s">
        <v>134</v>
      </c>
      <c r="E28" s="35"/>
      <c r="F28" s="35"/>
      <c r="G28" s="35"/>
      <c r="H28" s="35"/>
      <c r="I28" s="35"/>
      <c r="J28" s="24"/>
    </row>
    <row r="29" ht="22.9" customHeight="1" spans="1:10">
      <c r="A29" s="8"/>
      <c r="B29" s="34" t="s">
        <v>120</v>
      </c>
      <c r="C29" s="35"/>
      <c r="D29" s="34" t="s">
        <v>135</v>
      </c>
      <c r="E29" s="35"/>
      <c r="F29" s="35"/>
      <c r="G29" s="35"/>
      <c r="H29" s="35"/>
      <c r="I29" s="35"/>
      <c r="J29" s="24"/>
    </row>
    <row r="30" ht="22.9" customHeight="1" spans="1:10">
      <c r="A30" s="8"/>
      <c r="B30" s="34" t="s">
        <v>120</v>
      </c>
      <c r="C30" s="35"/>
      <c r="D30" s="34" t="s">
        <v>136</v>
      </c>
      <c r="E30" s="35"/>
      <c r="F30" s="35"/>
      <c r="G30" s="35"/>
      <c r="H30" s="35"/>
      <c r="I30" s="35"/>
      <c r="J30" s="24"/>
    </row>
    <row r="31" ht="22.9" customHeight="1" spans="1:10">
      <c r="A31" s="8"/>
      <c r="B31" s="34" t="s">
        <v>120</v>
      </c>
      <c r="C31" s="35"/>
      <c r="D31" s="34" t="s">
        <v>137</v>
      </c>
      <c r="E31" s="35"/>
      <c r="F31" s="35"/>
      <c r="G31" s="35"/>
      <c r="H31" s="35"/>
      <c r="I31" s="35"/>
      <c r="J31" s="24"/>
    </row>
    <row r="32" ht="22.9" customHeight="1" spans="1:10">
      <c r="A32" s="8"/>
      <c r="B32" s="34" t="s">
        <v>120</v>
      </c>
      <c r="C32" s="35"/>
      <c r="D32" s="34" t="s">
        <v>138</v>
      </c>
      <c r="E32" s="35"/>
      <c r="F32" s="35"/>
      <c r="G32" s="35"/>
      <c r="H32" s="35"/>
      <c r="I32" s="35"/>
      <c r="J32" s="24"/>
    </row>
    <row r="33" ht="22.9" customHeight="1" spans="1:10">
      <c r="A33" s="8"/>
      <c r="B33" s="34" t="s">
        <v>120</v>
      </c>
      <c r="C33" s="35"/>
      <c r="D33" s="34" t="s">
        <v>139</v>
      </c>
      <c r="E33" s="35"/>
      <c r="F33" s="35"/>
      <c r="G33" s="35"/>
      <c r="H33" s="35"/>
      <c r="I33" s="35"/>
      <c r="J33" s="24"/>
    </row>
    <row r="34" ht="9.75" customHeight="1" spans="1:10">
      <c r="A34" s="45"/>
      <c r="B34" s="45"/>
      <c r="C34" s="45"/>
      <c r="D34" s="3"/>
      <c r="E34" s="45"/>
      <c r="F34" s="45"/>
      <c r="G34" s="45"/>
      <c r="H34" s="45"/>
      <c r="I34" s="45"/>
      <c r="J34" s="38"/>
    </row>
  </sheetData>
  <mergeCells count="7">
    <mergeCell ref="B2:I2"/>
    <mergeCell ref="B3:C3"/>
    <mergeCell ref="B4:C4"/>
    <mergeCell ref="D4:I4"/>
    <mergeCell ref="A7:A9"/>
    <mergeCell ref="A11:A13"/>
    <mergeCell ref="A14:A33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Q21"/>
  <sheetViews>
    <sheetView workbookViewId="0">
      <pane ySplit="6" topLeftCell="A7" activePane="bottomLeft" state="frozen"/>
      <selection/>
      <selection pane="bottomLeft" activeCell="I19" sqref="I19:I20"/>
    </sheetView>
  </sheetViews>
  <sheetFormatPr defaultColWidth="10" defaultRowHeight="13.5"/>
  <cols>
    <col min="1" max="1" width="1.5" customWidth="1"/>
    <col min="2" max="3" width="6.125" customWidth="1"/>
    <col min="4" max="4" width="13.375" customWidth="1"/>
    <col min="5" max="5" width="41" customWidth="1"/>
    <col min="6" max="6" width="11.375" customWidth="1"/>
    <col min="7" max="9" width="10.375" customWidth="1"/>
    <col min="10" max="42" width="10.25" customWidth="1"/>
    <col min="43" max="43" width="1.5" customWidth="1"/>
    <col min="44" max="46" width="9.75" customWidth="1"/>
  </cols>
  <sheetData>
    <row r="1" ht="16.35" customHeight="1" spans="1:43">
      <c r="A1" s="2"/>
      <c r="B1" s="2"/>
      <c r="C1" s="2"/>
      <c r="E1" s="28"/>
      <c r="F1" s="1"/>
      <c r="G1" s="1"/>
      <c r="H1" s="1"/>
      <c r="I1" s="28"/>
      <c r="J1" s="28"/>
      <c r="K1" s="1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8"/>
      <c r="AN1" s="28"/>
      <c r="AO1" s="28"/>
      <c r="AP1" s="29" t="s">
        <v>140</v>
      </c>
      <c r="AQ1" s="37"/>
    </row>
    <row r="2" ht="22.9" customHeight="1" spans="1:43">
      <c r="A2" s="1"/>
      <c r="B2" s="5" t="s">
        <v>141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37"/>
    </row>
    <row r="3" ht="19.5" customHeight="1" spans="1:43">
      <c r="A3" s="6"/>
      <c r="B3" s="7" t="s">
        <v>4</v>
      </c>
      <c r="C3" s="7"/>
      <c r="D3" s="7"/>
      <c r="E3" s="7"/>
      <c r="G3" s="6"/>
      <c r="H3" s="30"/>
      <c r="I3" s="39"/>
      <c r="J3" s="39"/>
      <c r="K3" s="40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39"/>
      <c r="AO3" s="30" t="s">
        <v>5</v>
      </c>
      <c r="AP3" s="30"/>
      <c r="AQ3" s="37"/>
    </row>
    <row r="4" ht="24.4" customHeight="1" spans="1:43">
      <c r="A4" s="8"/>
      <c r="B4" s="11" t="s">
        <v>8</v>
      </c>
      <c r="C4" s="11"/>
      <c r="D4" s="11"/>
      <c r="E4" s="11"/>
      <c r="F4" s="11" t="s">
        <v>142</v>
      </c>
      <c r="G4" s="11" t="s">
        <v>143</v>
      </c>
      <c r="H4" s="11"/>
      <c r="I4" s="11"/>
      <c r="J4" s="11"/>
      <c r="K4" s="11"/>
      <c r="L4" s="11"/>
      <c r="M4" s="11"/>
      <c r="N4" s="11"/>
      <c r="O4" s="11"/>
      <c r="P4" s="11"/>
      <c r="Q4" s="11" t="s">
        <v>144</v>
      </c>
      <c r="R4" s="11"/>
      <c r="S4" s="11"/>
      <c r="T4" s="11"/>
      <c r="U4" s="11"/>
      <c r="V4" s="11"/>
      <c r="W4" s="11"/>
      <c r="X4" s="11"/>
      <c r="Y4" s="11"/>
      <c r="Z4" s="11"/>
      <c r="AA4" s="11" t="s">
        <v>145</v>
      </c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37"/>
    </row>
    <row r="5" ht="24.4" customHeight="1" spans="1:43">
      <c r="A5" s="8"/>
      <c r="B5" s="11" t="s">
        <v>69</v>
      </c>
      <c r="C5" s="11"/>
      <c r="D5" s="11" t="s">
        <v>70</v>
      </c>
      <c r="E5" s="11" t="s">
        <v>71</v>
      </c>
      <c r="F5" s="11"/>
      <c r="G5" s="11" t="s">
        <v>58</v>
      </c>
      <c r="H5" s="11" t="s">
        <v>146</v>
      </c>
      <c r="I5" s="11"/>
      <c r="J5" s="11"/>
      <c r="K5" s="11" t="s">
        <v>147</v>
      </c>
      <c r="L5" s="11"/>
      <c r="M5" s="11"/>
      <c r="N5" s="11" t="s">
        <v>148</v>
      </c>
      <c r="O5" s="11"/>
      <c r="P5" s="11"/>
      <c r="Q5" s="11" t="s">
        <v>58</v>
      </c>
      <c r="R5" s="11" t="s">
        <v>146</v>
      </c>
      <c r="S5" s="11"/>
      <c r="T5" s="11"/>
      <c r="U5" s="11" t="s">
        <v>147</v>
      </c>
      <c r="V5" s="11"/>
      <c r="W5" s="11"/>
      <c r="X5" s="11" t="s">
        <v>148</v>
      </c>
      <c r="Y5" s="11"/>
      <c r="Z5" s="11"/>
      <c r="AA5" s="11" t="s">
        <v>58</v>
      </c>
      <c r="AB5" s="11" t="s">
        <v>146</v>
      </c>
      <c r="AC5" s="11"/>
      <c r="AD5" s="11"/>
      <c r="AE5" s="11" t="s">
        <v>147</v>
      </c>
      <c r="AF5" s="11"/>
      <c r="AG5" s="11"/>
      <c r="AH5" s="11" t="s">
        <v>148</v>
      </c>
      <c r="AI5" s="11"/>
      <c r="AJ5" s="11"/>
      <c r="AK5" s="11" t="s">
        <v>149</v>
      </c>
      <c r="AL5" s="11"/>
      <c r="AM5" s="11"/>
      <c r="AN5" s="11" t="s">
        <v>104</v>
      </c>
      <c r="AO5" s="11"/>
      <c r="AP5" s="11"/>
      <c r="AQ5" s="37"/>
    </row>
    <row r="6" ht="24.4" customHeight="1" spans="1:43">
      <c r="A6" s="3"/>
      <c r="B6" s="11" t="s">
        <v>72</v>
      </c>
      <c r="C6" s="11" t="s">
        <v>73</v>
      </c>
      <c r="D6" s="11"/>
      <c r="E6" s="11"/>
      <c r="F6" s="11"/>
      <c r="G6" s="11"/>
      <c r="H6" s="11" t="s">
        <v>150</v>
      </c>
      <c r="I6" s="11" t="s">
        <v>95</v>
      </c>
      <c r="J6" s="11" t="s">
        <v>96</v>
      </c>
      <c r="K6" s="11" t="s">
        <v>150</v>
      </c>
      <c r="L6" s="11" t="s">
        <v>95</v>
      </c>
      <c r="M6" s="11" t="s">
        <v>96</v>
      </c>
      <c r="N6" s="11" t="s">
        <v>150</v>
      </c>
      <c r="O6" s="11" t="s">
        <v>95</v>
      </c>
      <c r="P6" s="11" t="s">
        <v>96</v>
      </c>
      <c r="Q6" s="11"/>
      <c r="R6" s="11" t="s">
        <v>150</v>
      </c>
      <c r="S6" s="11" t="s">
        <v>95</v>
      </c>
      <c r="T6" s="11" t="s">
        <v>96</v>
      </c>
      <c r="U6" s="11" t="s">
        <v>150</v>
      </c>
      <c r="V6" s="11" t="s">
        <v>95</v>
      </c>
      <c r="W6" s="11" t="s">
        <v>96</v>
      </c>
      <c r="X6" s="11" t="s">
        <v>150</v>
      </c>
      <c r="Y6" s="11" t="s">
        <v>95</v>
      </c>
      <c r="Z6" s="11" t="s">
        <v>96</v>
      </c>
      <c r="AA6" s="11"/>
      <c r="AB6" s="11" t="s">
        <v>150</v>
      </c>
      <c r="AC6" s="11" t="s">
        <v>95</v>
      </c>
      <c r="AD6" s="11" t="s">
        <v>96</v>
      </c>
      <c r="AE6" s="11" t="s">
        <v>150</v>
      </c>
      <c r="AF6" s="11" t="s">
        <v>95</v>
      </c>
      <c r="AG6" s="11" t="s">
        <v>96</v>
      </c>
      <c r="AH6" s="11" t="s">
        <v>150</v>
      </c>
      <c r="AI6" s="11" t="s">
        <v>95</v>
      </c>
      <c r="AJ6" s="11" t="s">
        <v>96</v>
      </c>
      <c r="AK6" s="11" t="s">
        <v>150</v>
      </c>
      <c r="AL6" s="11" t="s">
        <v>95</v>
      </c>
      <c r="AM6" s="11" t="s">
        <v>96</v>
      </c>
      <c r="AN6" s="11" t="s">
        <v>150</v>
      </c>
      <c r="AO6" s="11" t="s">
        <v>95</v>
      </c>
      <c r="AP6" s="11" t="s">
        <v>96</v>
      </c>
      <c r="AQ6" s="37"/>
    </row>
    <row r="7" ht="22.9" customHeight="1" spans="1:43">
      <c r="A7" s="8"/>
      <c r="B7" s="31"/>
      <c r="C7" s="31"/>
      <c r="D7" s="31"/>
      <c r="E7" s="13" t="s">
        <v>75</v>
      </c>
      <c r="F7" s="32">
        <f>F8+F13+F18</f>
        <v>852.36</v>
      </c>
      <c r="G7" s="32">
        <f>G8+G13+G18</f>
        <v>852.36</v>
      </c>
      <c r="H7" s="32">
        <f>H8+H13+H18</f>
        <v>852.36</v>
      </c>
      <c r="I7" s="32">
        <f>I8+I13+I18</f>
        <v>767.36</v>
      </c>
      <c r="J7" s="32">
        <f>J8+J13+J18</f>
        <v>85</v>
      </c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2"/>
      <c r="AP7" s="32"/>
      <c r="AQ7" s="37"/>
    </row>
    <row r="8" ht="22.9" customHeight="1" spans="1:43">
      <c r="A8" s="8"/>
      <c r="B8" s="33" t="s">
        <v>22</v>
      </c>
      <c r="C8" s="33" t="s">
        <v>151</v>
      </c>
      <c r="D8" s="34"/>
      <c r="E8" s="34" t="s">
        <v>152</v>
      </c>
      <c r="F8" s="35">
        <f>F9+F10+F11+F12</f>
        <v>585.21</v>
      </c>
      <c r="G8" s="35">
        <f>G9+G10+G11+G12</f>
        <v>585.21</v>
      </c>
      <c r="H8" s="35">
        <f>H9+H10+H11+H12</f>
        <v>585.21</v>
      </c>
      <c r="I8" s="35">
        <f>I9+I10+I11+I12</f>
        <v>585.21</v>
      </c>
      <c r="J8" s="35">
        <f>J9+J10+J11+J12</f>
        <v>0</v>
      </c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35"/>
      <c r="AI8" s="35"/>
      <c r="AJ8" s="35"/>
      <c r="AK8" s="35"/>
      <c r="AL8" s="35"/>
      <c r="AM8" s="35"/>
      <c r="AN8" s="35"/>
      <c r="AO8" s="35"/>
      <c r="AP8" s="35"/>
      <c r="AQ8" s="37"/>
    </row>
    <row r="9" ht="22.9" customHeight="1" spans="1:43">
      <c r="A9" s="8"/>
      <c r="B9" s="33"/>
      <c r="C9" s="33"/>
      <c r="D9" s="34" t="s">
        <v>79</v>
      </c>
      <c r="E9" s="34" t="s">
        <v>153</v>
      </c>
      <c r="F9" s="35">
        <v>376.72</v>
      </c>
      <c r="G9" s="35">
        <v>376.72</v>
      </c>
      <c r="H9" s="35">
        <v>376.72</v>
      </c>
      <c r="I9" s="35">
        <v>376.72</v>
      </c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F9" s="35"/>
      <c r="AG9" s="35"/>
      <c r="AH9" s="35"/>
      <c r="AI9" s="35"/>
      <c r="AJ9" s="35"/>
      <c r="AK9" s="35"/>
      <c r="AL9" s="35"/>
      <c r="AM9" s="35"/>
      <c r="AN9" s="35"/>
      <c r="AO9" s="35"/>
      <c r="AP9" s="35"/>
      <c r="AQ9" s="37"/>
    </row>
    <row r="10" ht="22.9" customHeight="1" spans="1:43">
      <c r="A10" s="8"/>
      <c r="B10" s="33" t="s">
        <v>151</v>
      </c>
      <c r="C10" s="33" t="s">
        <v>154</v>
      </c>
      <c r="D10" s="34" t="s">
        <v>79</v>
      </c>
      <c r="E10" s="34" t="s">
        <v>155</v>
      </c>
      <c r="F10" s="35">
        <v>133.56</v>
      </c>
      <c r="G10" s="35">
        <v>133.56</v>
      </c>
      <c r="H10" s="35">
        <v>133.56</v>
      </c>
      <c r="I10" s="35">
        <v>133.56</v>
      </c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  <c r="AJ10" s="35"/>
      <c r="AK10" s="35"/>
      <c r="AL10" s="35"/>
      <c r="AM10" s="35"/>
      <c r="AN10" s="35"/>
      <c r="AO10" s="35"/>
      <c r="AP10" s="35"/>
      <c r="AQ10" s="37"/>
    </row>
    <row r="11" ht="22.9" customHeight="1" spans="1:43">
      <c r="A11" s="8"/>
      <c r="B11" s="33"/>
      <c r="C11" s="33"/>
      <c r="D11" s="34" t="s">
        <v>79</v>
      </c>
      <c r="E11" s="34" t="s">
        <v>156</v>
      </c>
      <c r="F11" s="35">
        <v>66.27</v>
      </c>
      <c r="G11" s="35">
        <v>66.27</v>
      </c>
      <c r="H11" s="35">
        <v>66.27</v>
      </c>
      <c r="I11" s="35">
        <v>66.27</v>
      </c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  <c r="AJ11" s="35"/>
      <c r="AK11" s="35"/>
      <c r="AL11" s="35"/>
      <c r="AM11" s="35"/>
      <c r="AN11" s="35"/>
      <c r="AO11" s="35"/>
      <c r="AP11" s="35"/>
      <c r="AQ11" s="37"/>
    </row>
    <row r="12" ht="22.9" customHeight="1" spans="1:43">
      <c r="A12" s="8"/>
      <c r="B12" s="33" t="s">
        <v>151</v>
      </c>
      <c r="C12" s="33" t="s">
        <v>157</v>
      </c>
      <c r="D12" s="34" t="s">
        <v>79</v>
      </c>
      <c r="E12" s="34" t="s">
        <v>158</v>
      </c>
      <c r="F12" s="35">
        <v>8.66</v>
      </c>
      <c r="G12" s="35">
        <v>8.66</v>
      </c>
      <c r="H12" s="35">
        <v>8.66</v>
      </c>
      <c r="I12" s="35">
        <v>8.66</v>
      </c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  <c r="AF12" s="35"/>
      <c r="AG12" s="35"/>
      <c r="AH12" s="35"/>
      <c r="AI12" s="35"/>
      <c r="AJ12" s="35"/>
      <c r="AK12" s="35"/>
      <c r="AL12" s="35"/>
      <c r="AM12" s="35"/>
      <c r="AN12" s="35"/>
      <c r="AO12" s="35"/>
      <c r="AP12" s="35"/>
      <c r="AQ12" s="37"/>
    </row>
    <row r="13" ht="22.9" customHeight="1" spans="2:43">
      <c r="B13" s="33" t="s">
        <v>22</v>
      </c>
      <c r="C13" s="33" t="s">
        <v>159</v>
      </c>
      <c r="D13" s="34"/>
      <c r="E13" s="34" t="s">
        <v>160</v>
      </c>
      <c r="F13" s="35">
        <f>F14+F15+F16+F17</f>
        <v>228.3</v>
      </c>
      <c r="G13" s="35">
        <f>G14+G15+G16+G17</f>
        <v>228.3</v>
      </c>
      <c r="H13" s="35">
        <f>H14+H15+H16+H17</f>
        <v>228.3</v>
      </c>
      <c r="I13" s="35">
        <f>I14+I15+I16+I17</f>
        <v>143.3</v>
      </c>
      <c r="J13" s="35">
        <f>J14+J15+J16+J17</f>
        <v>85</v>
      </c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  <c r="AF13" s="35"/>
      <c r="AG13" s="35"/>
      <c r="AH13" s="35"/>
      <c r="AI13" s="35"/>
      <c r="AJ13" s="35"/>
      <c r="AK13" s="35"/>
      <c r="AL13" s="35"/>
      <c r="AM13" s="35"/>
      <c r="AN13" s="35"/>
      <c r="AO13" s="35"/>
      <c r="AP13" s="35"/>
      <c r="AQ13" s="37"/>
    </row>
    <row r="14" ht="22.9" customHeight="1" spans="1:43">
      <c r="A14" s="8"/>
      <c r="B14" s="33"/>
      <c r="C14" s="33"/>
      <c r="D14" s="34" t="s">
        <v>79</v>
      </c>
      <c r="E14" s="34" t="s">
        <v>161</v>
      </c>
      <c r="F14" s="35">
        <v>58.54</v>
      </c>
      <c r="G14" s="35">
        <v>58.54</v>
      </c>
      <c r="H14" s="35">
        <v>58.54</v>
      </c>
      <c r="I14" s="35">
        <v>53.54</v>
      </c>
      <c r="J14" s="35">
        <v>5</v>
      </c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  <c r="AF14" s="35"/>
      <c r="AG14" s="35"/>
      <c r="AH14" s="35"/>
      <c r="AI14" s="35"/>
      <c r="AJ14" s="35"/>
      <c r="AK14" s="35"/>
      <c r="AL14" s="35"/>
      <c r="AM14" s="35"/>
      <c r="AN14" s="35"/>
      <c r="AO14" s="35"/>
      <c r="AP14" s="35"/>
      <c r="AQ14" s="37"/>
    </row>
    <row r="15" ht="22.9" customHeight="1" spans="1:43">
      <c r="A15" s="8"/>
      <c r="B15" s="33" t="s">
        <v>159</v>
      </c>
      <c r="C15" s="33" t="s">
        <v>162</v>
      </c>
      <c r="D15" s="34" t="s">
        <v>79</v>
      </c>
      <c r="E15" s="34" t="s">
        <v>163</v>
      </c>
      <c r="F15" s="35">
        <v>1</v>
      </c>
      <c r="G15" s="35">
        <v>1</v>
      </c>
      <c r="H15" s="35">
        <v>1</v>
      </c>
      <c r="I15" s="35">
        <v>1</v>
      </c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  <c r="AF15" s="35"/>
      <c r="AG15" s="35"/>
      <c r="AH15" s="35"/>
      <c r="AI15" s="35"/>
      <c r="AJ15" s="35"/>
      <c r="AK15" s="35"/>
      <c r="AL15" s="35"/>
      <c r="AM15" s="35"/>
      <c r="AN15" s="35"/>
      <c r="AO15" s="35"/>
      <c r="AP15" s="35"/>
      <c r="AQ15" s="37"/>
    </row>
    <row r="16" ht="22.9" customHeight="1" spans="1:43">
      <c r="A16" s="8"/>
      <c r="B16" s="33" t="s">
        <v>159</v>
      </c>
      <c r="C16" s="33" t="s">
        <v>164</v>
      </c>
      <c r="D16" s="34" t="s">
        <v>79</v>
      </c>
      <c r="E16" s="34" t="s">
        <v>165</v>
      </c>
      <c r="F16" s="35">
        <v>0.76</v>
      </c>
      <c r="G16" s="35">
        <v>0.76</v>
      </c>
      <c r="H16" s="35">
        <v>0.76</v>
      </c>
      <c r="I16" s="35">
        <v>0.76</v>
      </c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  <c r="AF16" s="35"/>
      <c r="AG16" s="35"/>
      <c r="AH16" s="35"/>
      <c r="AI16" s="35"/>
      <c r="AJ16" s="35"/>
      <c r="AK16" s="35"/>
      <c r="AL16" s="35"/>
      <c r="AM16" s="35"/>
      <c r="AN16" s="35"/>
      <c r="AO16" s="35"/>
      <c r="AP16" s="35"/>
      <c r="AQ16" s="37"/>
    </row>
    <row r="17" ht="22.9" customHeight="1" spans="1:43">
      <c r="A17" s="8"/>
      <c r="B17" s="33" t="s">
        <v>159</v>
      </c>
      <c r="C17" s="33" t="s">
        <v>166</v>
      </c>
      <c r="D17" s="34" t="s">
        <v>79</v>
      </c>
      <c r="E17" s="34" t="s">
        <v>167</v>
      </c>
      <c r="F17" s="35">
        <v>168</v>
      </c>
      <c r="G17" s="35">
        <v>168</v>
      </c>
      <c r="H17" s="35">
        <v>168</v>
      </c>
      <c r="I17" s="35">
        <v>88</v>
      </c>
      <c r="J17" s="35">
        <v>80</v>
      </c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  <c r="AF17" s="35"/>
      <c r="AG17" s="35"/>
      <c r="AH17" s="35"/>
      <c r="AI17" s="35"/>
      <c r="AJ17" s="35"/>
      <c r="AK17" s="35"/>
      <c r="AL17" s="35"/>
      <c r="AM17" s="35"/>
      <c r="AN17" s="35"/>
      <c r="AO17" s="35"/>
      <c r="AP17" s="35"/>
      <c r="AQ17" s="37"/>
    </row>
    <row r="18" ht="22.9" customHeight="1" spans="2:43">
      <c r="B18" s="33" t="s">
        <v>22</v>
      </c>
      <c r="C18" s="33" t="s">
        <v>168</v>
      </c>
      <c r="D18" s="34"/>
      <c r="E18" s="34" t="s">
        <v>169</v>
      </c>
      <c r="F18" s="35">
        <f>F19+F20</f>
        <v>38.85</v>
      </c>
      <c r="G18" s="35">
        <f>G19+G20</f>
        <v>38.85</v>
      </c>
      <c r="H18" s="35">
        <f>H19+H20</f>
        <v>38.85</v>
      </c>
      <c r="I18" s="35">
        <f>I19+I20</f>
        <v>38.85</v>
      </c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  <c r="AF18" s="35"/>
      <c r="AG18" s="35"/>
      <c r="AH18" s="35"/>
      <c r="AI18" s="35"/>
      <c r="AJ18" s="35"/>
      <c r="AK18" s="35"/>
      <c r="AL18" s="35"/>
      <c r="AM18" s="35"/>
      <c r="AN18" s="35"/>
      <c r="AO18" s="35"/>
      <c r="AP18" s="35"/>
      <c r="AQ18" s="37"/>
    </row>
    <row r="19" ht="22.9" customHeight="1" spans="1:43">
      <c r="A19" s="8"/>
      <c r="B19" s="33"/>
      <c r="C19" s="33"/>
      <c r="D19" s="34" t="s">
        <v>79</v>
      </c>
      <c r="E19" s="34" t="s">
        <v>170</v>
      </c>
      <c r="F19" s="35">
        <v>3.31</v>
      </c>
      <c r="G19" s="35">
        <v>3.31</v>
      </c>
      <c r="H19" s="35">
        <v>3.31</v>
      </c>
      <c r="I19" s="35">
        <v>3.31</v>
      </c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  <c r="AF19" s="35"/>
      <c r="AG19" s="35"/>
      <c r="AH19" s="35"/>
      <c r="AI19" s="35"/>
      <c r="AJ19" s="35"/>
      <c r="AK19" s="35"/>
      <c r="AL19" s="35"/>
      <c r="AM19" s="35"/>
      <c r="AN19" s="35"/>
      <c r="AO19" s="35"/>
      <c r="AP19" s="35"/>
      <c r="AQ19" s="37"/>
    </row>
    <row r="20" ht="22.9" customHeight="1" spans="1:43">
      <c r="A20" s="8"/>
      <c r="B20" s="33" t="s">
        <v>168</v>
      </c>
      <c r="C20" s="33" t="s">
        <v>162</v>
      </c>
      <c r="D20" s="34" t="s">
        <v>79</v>
      </c>
      <c r="E20" s="34" t="s">
        <v>171</v>
      </c>
      <c r="F20" s="35">
        <v>35.54</v>
      </c>
      <c r="G20" s="35">
        <v>35.54</v>
      </c>
      <c r="H20" s="35">
        <v>35.54</v>
      </c>
      <c r="I20" s="35">
        <v>35.54</v>
      </c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  <c r="AF20" s="35"/>
      <c r="AG20" s="35"/>
      <c r="AH20" s="35"/>
      <c r="AI20" s="35"/>
      <c r="AJ20" s="35"/>
      <c r="AK20" s="35"/>
      <c r="AL20" s="35"/>
      <c r="AM20" s="35"/>
      <c r="AN20" s="35"/>
      <c r="AO20" s="35"/>
      <c r="AP20" s="35"/>
      <c r="AQ20" s="37"/>
    </row>
    <row r="21" ht="9.75" customHeight="1" spans="1:43">
      <c r="A21" s="18"/>
      <c r="B21" s="18"/>
      <c r="C21" s="18"/>
      <c r="D21" s="36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8"/>
      <c r="AN21" s="18"/>
      <c r="AO21" s="18"/>
      <c r="AP21" s="18"/>
      <c r="AQ21" s="38"/>
    </row>
  </sheetData>
  <mergeCells count="29">
    <mergeCell ref="B1:C1"/>
    <mergeCell ref="B2:AP2"/>
    <mergeCell ref="B3:E3"/>
    <mergeCell ref="AO3:AP3"/>
    <mergeCell ref="B4:E4"/>
    <mergeCell ref="G4:P4"/>
    <mergeCell ref="Q4:Z4"/>
    <mergeCell ref="AA4:AP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N5:AP5"/>
    <mergeCell ref="A9:A12"/>
    <mergeCell ref="A14:A17"/>
    <mergeCell ref="A19:A20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E22"/>
  <sheetViews>
    <sheetView topLeftCell="U1" workbookViewId="0">
      <pane ySplit="6" topLeftCell="A7" activePane="bottomLeft" state="frozen"/>
      <selection/>
      <selection pane="bottomLeft" activeCell="T9" sqref="T9"/>
    </sheetView>
  </sheetViews>
  <sheetFormatPr defaultColWidth="10" defaultRowHeight="13.5"/>
  <cols>
    <col min="1" max="1" width="1.5" customWidth="1"/>
    <col min="2" max="4" width="6.125" customWidth="1"/>
    <col min="5" max="5" width="41" customWidth="1"/>
    <col min="6" max="108" width="16.375" customWidth="1"/>
    <col min="109" max="109" width="1.5" customWidth="1"/>
    <col min="110" max="111" width="9.75" customWidth="1"/>
  </cols>
  <sheetData>
    <row r="1" ht="16.35" customHeight="1" spans="1:109">
      <c r="A1" s="1"/>
      <c r="B1" s="2"/>
      <c r="C1" s="2"/>
      <c r="D1" s="2"/>
      <c r="E1" s="3"/>
      <c r="F1" s="20" t="s">
        <v>172</v>
      </c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  <c r="BD1" s="20"/>
      <c r="BE1" s="20"/>
      <c r="BF1" s="20"/>
      <c r="BG1" s="20"/>
      <c r="BH1" s="20"/>
      <c r="BI1" s="20"/>
      <c r="BJ1" s="20"/>
      <c r="BK1" s="20"/>
      <c r="BL1" s="20"/>
      <c r="BM1" s="20"/>
      <c r="BN1" s="20"/>
      <c r="BO1" s="20"/>
      <c r="BP1" s="20"/>
      <c r="BQ1" s="20"/>
      <c r="BR1" s="20"/>
      <c r="BS1" s="20"/>
      <c r="BT1" s="20"/>
      <c r="BU1" s="20"/>
      <c r="BV1" s="20"/>
      <c r="BW1" s="20"/>
      <c r="BX1" s="20"/>
      <c r="BY1" s="20"/>
      <c r="BZ1" s="20"/>
      <c r="CA1" s="20"/>
      <c r="CB1" s="20"/>
      <c r="CC1" s="20"/>
      <c r="CD1" s="20"/>
      <c r="CE1" s="20"/>
      <c r="CF1" s="20"/>
      <c r="CG1" s="20"/>
      <c r="CH1" s="20"/>
      <c r="CI1" s="20"/>
      <c r="CJ1" s="20"/>
      <c r="CK1" s="20"/>
      <c r="CL1" s="20"/>
      <c r="CM1" s="20"/>
      <c r="CN1" s="20"/>
      <c r="CO1" s="20"/>
      <c r="CP1" s="20"/>
      <c r="CQ1" s="20"/>
      <c r="CR1" s="20"/>
      <c r="CS1" s="20"/>
      <c r="CT1" s="20"/>
      <c r="CU1" s="20"/>
      <c r="CV1" s="20"/>
      <c r="CW1" s="20"/>
      <c r="CX1" s="20"/>
      <c r="CY1" s="20"/>
      <c r="CZ1" s="20"/>
      <c r="DA1" s="20"/>
      <c r="DB1" s="20"/>
      <c r="DC1" s="20"/>
      <c r="DD1" s="20"/>
      <c r="DE1" s="8"/>
    </row>
    <row r="2" ht="22.9" customHeight="1" spans="1:109">
      <c r="A2" s="1"/>
      <c r="B2" s="5" t="s">
        <v>173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8" t="s">
        <v>2</v>
      </c>
    </row>
    <row r="3" ht="19.5" customHeight="1" spans="1:109">
      <c r="A3" s="6"/>
      <c r="B3" s="7" t="s">
        <v>4</v>
      </c>
      <c r="C3" s="7"/>
      <c r="D3" s="7"/>
      <c r="E3" s="7"/>
      <c r="F3" s="6"/>
      <c r="G3" s="30" t="s">
        <v>5</v>
      </c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30"/>
      <c r="BH3" s="30"/>
      <c r="BI3" s="30"/>
      <c r="BJ3" s="30"/>
      <c r="BK3" s="30"/>
      <c r="BL3" s="30"/>
      <c r="BM3" s="30"/>
      <c r="BN3" s="30"/>
      <c r="BO3" s="30"/>
      <c r="BP3" s="30"/>
      <c r="BQ3" s="30"/>
      <c r="BR3" s="30"/>
      <c r="BS3" s="30"/>
      <c r="BT3" s="30"/>
      <c r="BU3" s="30"/>
      <c r="BV3" s="30"/>
      <c r="BW3" s="30"/>
      <c r="BX3" s="30"/>
      <c r="BY3" s="30"/>
      <c r="BZ3" s="30"/>
      <c r="CA3" s="30"/>
      <c r="CB3" s="30"/>
      <c r="CC3" s="30"/>
      <c r="CD3" s="30"/>
      <c r="CE3" s="30"/>
      <c r="CF3" s="30"/>
      <c r="CG3" s="30"/>
      <c r="CH3" s="30"/>
      <c r="CI3" s="30"/>
      <c r="CJ3" s="30"/>
      <c r="CK3" s="30"/>
      <c r="CL3" s="30"/>
      <c r="CM3" s="30"/>
      <c r="CN3" s="30"/>
      <c r="CO3" s="30"/>
      <c r="CP3" s="30"/>
      <c r="CQ3" s="30"/>
      <c r="CR3" s="30"/>
      <c r="CS3" s="30"/>
      <c r="CT3" s="30"/>
      <c r="CU3" s="30"/>
      <c r="CV3" s="30"/>
      <c r="CW3" s="30"/>
      <c r="CX3" s="30"/>
      <c r="CY3" s="30"/>
      <c r="CZ3" s="30"/>
      <c r="DA3" s="30"/>
      <c r="DB3" s="30"/>
      <c r="DC3" s="30"/>
      <c r="DD3" s="30"/>
      <c r="DE3" s="22"/>
    </row>
    <row r="4" ht="24.4" customHeight="1" spans="1:109">
      <c r="A4" s="3"/>
      <c r="B4" s="9" t="s">
        <v>8</v>
      </c>
      <c r="C4" s="9"/>
      <c r="D4" s="9"/>
      <c r="E4" s="9"/>
      <c r="F4" s="9" t="s">
        <v>58</v>
      </c>
      <c r="G4" s="27" t="s">
        <v>174</v>
      </c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 t="s">
        <v>175</v>
      </c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27"/>
      <c r="AL4" s="27"/>
      <c r="AM4" s="27"/>
      <c r="AN4" s="27"/>
      <c r="AO4" s="27"/>
      <c r="AP4" s="27"/>
      <c r="AQ4" s="27"/>
      <c r="AR4" s="27"/>
      <c r="AS4" s="27"/>
      <c r="AT4" s="27"/>
      <c r="AU4" s="27" t="s">
        <v>176</v>
      </c>
      <c r="AV4" s="27"/>
      <c r="AW4" s="27"/>
      <c r="AX4" s="27"/>
      <c r="AY4" s="27"/>
      <c r="AZ4" s="27"/>
      <c r="BA4" s="27"/>
      <c r="BB4" s="27"/>
      <c r="BC4" s="27"/>
      <c r="BD4" s="27"/>
      <c r="BE4" s="27"/>
      <c r="BF4" s="27"/>
      <c r="BG4" s="27" t="s">
        <v>177</v>
      </c>
      <c r="BH4" s="27" t="s">
        <v>178</v>
      </c>
      <c r="BI4" s="27"/>
      <c r="BJ4" s="27"/>
      <c r="BK4" s="27"/>
      <c r="BL4" s="27" t="s">
        <v>179</v>
      </c>
      <c r="BM4" s="27"/>
      <c r="BN4" s="27" t="s">
        <v>180</v>
      </c>
      <c r="BO4" s="27"/>
      <c r="BP4" s="27"/>
      <c r="BQ4" s="27"/>
      <c r="BR4" s="27"/>
      <c r="BS4" s="27"/>
      <c r="BT4" s="27"/>
      <c r="BU4" s="27"/>
      <c r="BV4" s="27"/>
      <c r="BW4" s="27"/>
      <c r="BX4" s="27"/>
      <c r="BY4" s="27"/>
      <c r="BZ4" s="27" t="s">
        <v>181</v>
      </c>
      <c r="CA4" s="27"/>
      <c r="CB4" s="27"/>
      <c r="CC4" s="27"/>
      <c r="CD4" s="27"/>
      <c r="CE4" s="27"/>
      <c r="CF4" s="27"/>
      <c r="CG4" s="27"/>
      <c r="CH4" s="27"/>
      <c r="CI4" s="27"/>
      <c r="CJ4" s="27"/>
      <c r="CK4" s="27"/>
      <c r="CL4" s="27"/>
      <c r="CM4" s="27"/>
      <c r="CN4" s="27"/>
      <c r="CO4" s="27"/>
      <c r="CP4" s="27" t="s">
        <v>182</v>
      </c>
      <c r="CQ4" s="27"/>
      <c r="CR4" s="27" t="s">
        <v>183</v>
      </c>
      <c r="CS4" s="27"/>
      <c r="CT4" s="27"/>
      <c r="CU4" s="27"/>
      <c r="CV4" s="27"/>
      <c r="CW4" s="27" t="s">
        <v>184</v>
      </c>
      <c r="CX4" s="27"/>
      <c r="CY4" s="27"/>
      <c r="CZ4" s="27" t="s">
        <v>185</v>
      </c>
      <c r="DA4" s="27"/>
      <c r="DB4" s="27"/>
      <c r="DC4" s="27"/>
      <c r="DD4" s="27"/>
      <c r="DE4" s="3"/>
    </row>
    <row r="5" ht="24.4" customHeight="1" spans="1:109">
      <c r="A5" s="3"/>
      <c r="B5" s="9" t="s">
        <v>69</v>
      </c>
      <c r="C5" s="9"/>
      <c r="D5" s="9"/>
      <c r="E5" s="9" t="s">
        <v>186</v>
      </c>
      <c r="F5" s="9"/>
      <c r="G5" s="27" t="s">
        <v>187</v>
      </c>
      <c r="H5" s="27" t="s">
        <v>188</v>
      </c>
      <c r="I5" s="27" t="s">
        <v>189</v>
      </c>
      <c r="J5" s="27" t="s">
        <v>190</v>
      </c>
      <c r="K5" s="27" t="s">
        <v>191</v>
      </c>
      <c r="L5" s="27" t="s">
        <v>192</v>
      </c>
      <c r="M5" s="27" t="s">
        <v>193</v>
      </c>
      <c r="N5" s="27" t="s">
        <v>194</v>
      </c>
      <c r="O5" s="27" t="s">
        <v>195</v>
      </c>
      <c r="P5" s="27" t="s">
        <v>196</v>
      </c>
      <c r="Q5" s="27" t="s">
        <v>197</v>
      </c>
      <c r="R5" s="27" t="s">
        <v>198</v>
      </c>
      <c r="S5" s="27" t="s">
        <v>199</v>
      </c>
      <c r="T5" s="27" t="s">
        <v>200</v>
      </c>
      <c r="U5" s="27" t="s">
        <v>201</v>
      </c>
      <c r="V5" s="27" t="s">
        <v>202</v>
      </c>
      <c r="W5" s="27" t="s">
        <v>203</v>
      </c>
      <c r="X5" s="27" t="s">
        <v>204</v>
      </c>
      <c r="Y5" s="27" t="s">
        <v>205</v>
      </c>
      <c r="Z5" s="27" t="s">
        <v>206</v>
      </c>
      <c r="AA5" s="27" t="s">
        <v>207</v>
      </c>
      <c r="AB5" s="27" t="s">
        <v>208</v>
      </c>
      <c r="AC5" s="27" t="s">
        <v>209</v>
      </c>
      <c r="AD5" s="27" t="s">
        <v>210</v>
      </c>
      <c r="AE5" s="27" t="s">
        <v>211</v>
      </c>
      <c r="AF5" s="27" t="s">
        <v>212</v>
      </c>
      <c r="AG5" s="27" t="s">
        <v>213</v>
      </c>
      <c r="AH5" s="27" t="s">
        <v>214</v>
      </c>
      <c r="AI5" s="27" t="s">
        <v>215</v>
      </c>
      <c r="AJ5" s="27" t="s">
        <v>216</v>
      </c>
      <c r="AK5" s="27" t="s">
        <v>217</v>
      </c>
      <c r="AL5" s="27" t="s">
        <v>218</v>
      </c>
      <c r="AM5" s="27" t="s">
        <v>219</v>
      </c>
      <c r="AN5" s="27" t="s">
        <v>220</v>
      </c>
      <c r="AO5" s="27" t="s">
        <v>221</v>
      </c>
      <c r="AP5" s="27" t="s">
        <v>222</v>
      </c>
      <c r="AQ5" s="27" t="s">
        <v>223</v>
      </c>
      <c r="AR5" s="27" t="s">
        <v>224</v>
      </c>
      <c r="AS5" s="27" t="s">
        <v>225</v>
      </c>
      <c r="AT5" s="27" t="s">
        <v>226</v>
      </c>
      <c r="AU5" s="27" t="s">
        <v>227</v>
      </c>
      <c r="AV5" s="27" t="s">
        <v>228</v>
      </c>
      <c r="AW5" s="27" t="s">
        <v>229</v>
      </c>
      <c r="AX5" s="27" t="s">
        <v>230</v>
      </c>
      <c r="AY5" s="27" t="s">
        <v>231</v>
      </c>
      <c r="AZ5" s="27" t="s">
        <v>232</v>
      </c>
      <c r="BA5" s="27" t="s">
        <v>233</v>
      </c>
      <c r="BB5" s="27" t="s">
        <v>234</v>
      </c>
      <c r="BC5" s="27" t="s">
        <v>235</v>
      </c>
      <c r="BD5" s="27" t="s">
        <v>236</v>
      </c>
      <c r="BE5" s="27" t="s">
        <v>237</v>
      </c>
      <c r="BF5" s="27" t="s">
        <v>238</v>
      </c>
      <c r="BG5" s="27" t="s">
        <v>239</v>
      </c>
      <c r="BH5" s="27" t="s">
        <v>240</v>
      </c>
      <c r="BI5" s="27" t="s">
        <v>241</v>
      </c>
      <c r="BJ5" s="27" t="s">
        <v>242</v>
      </c>
      <c r="BK5" s="27" t="s">
        <v>243</v>
      </c>
      <c r="BL5" s="27" t="s">
        <v>244</v>
      </c>
      <c r="BM5" s="27" t="s">
        <v>245</v>
      </c>
      <c r="BN5" s="27" t="s">
        <v>246</v>
      </c>
      <c r="BO5" s="27" t="s">
        <v>247</v>
      </c>
      <c r="BP5" s="27" t="s">
        <v>248</v>
      </c>
      <c r="BQ5" s="27" t="s">
        <v>249</v>
      </c>
      <c r="BR5" s="27" t="s">
        <v>250</v>
      </c>
      <c r="BS5" s="27" t="s">
        <v>251</v>
      </c>
      <c r="BT5" s="27" t="s">
        <v>252</v>
      </c>
      <c r="BU5" s="27" t="s">
        <v>253</v>
      </c>
      <c r="BV5" s="27" t="s">
        <v>254</v>
      </c>
      <c r="BW5" s="27" t="s">
        <v>255</v>
      </c>
      <c r="BX5" s="27" t="s">
        <v>256</v>
      </c>
      <c r="BY5" s="27" t="s">
        <v>257</v>
      </c>
      <c r="BZ5" s="27" t="s">
        <v>246</v>
      </c>
      <c r="CA5" s="27" t="s">
        <v>247</v>
      </c>
      <c r="CB5" s="27" t="s">
        <v>248</v>
      </c>
      <c r="CC5" s="27" t="s">
        <v>249</v>
      </c>
      <c r="CD5" s="27" t="s">
        <v>250</v>
      </c>
      <c r="CE5" s="27" t="s">
        <v>251</v>
      </c>
      <c r="CF5" s="27" t="s">
        <v>252</v>
      </c>
      <c r="CG5" s="27" t="s">
        <v>258</v>
      </c>
      <c r="CH5" s="27" t="s">
        <v>259</v>
      </c>
      <c r="CI5" s="27" t="s">
        <v>260</v>
      </c>
      <c r="CJ5" s="27" t="s">
        <v>261</v>
      </c>
      <c r="CK5" s="27" t="s">
        <v>253</v>
      </c>
      <c r="CL5" s="27" t="s">
        <v>254</v>
      </c>
      <c r="CM5" s="27" t="s">
        <v>255</v>
      </c>
      <c r="CN5" s="27" t="s">
        <v>256</v>
      </c>
      <c r="CO5" s="27" t="s">
        <v>262</v>
      </c>
      <c r="CP5" s="27" t="s">
        <v>263</v>
      </c>
      <c r="CQ5" s="27" t="s">
        <v>264</v>
      </c>
      <c r="CR5" s="27" t="s">
        <v>263</v>
      </c>
      <c r="CS5" s="27" t="s">
        <v>265</v>
      </c>
      <c r="CT5" s="27" t="s">
        <v>266</v>
      </c>
      <c r="CU5" s="27" t="s">
        <v>267</v>
      </c>
      <c r="CV5" s="27" t="s">
        <v>264</v>
      </c>
      <c r="CW5" s="27" t="s">
        <v>268</v>
      </c>
      <c r="CX5" s="27" t="s">
        <v>269</v>
      </c>
      <c r="CY5" s="27" t="s">
        <v>270</v>
      </c>
      <c r="CZ5" s="27" t="s">
        <v>271</v>
      </c>
      <c r="DA5" s="27" t="s">
        <v>272</v>
      </c>
      <c r="DB5" s="27" t="s">
        <v>273</v>
      </c>
      <c r="DC5" s="27" t="s">
        <v>274</v>
      </c>
      <c r="DD5" s="27" t="s">
        <v>185</v>
      </c>
      <c r="DE5" s="3"/>
    </row>
    <row r="6" ht="24.4" customHeight="1" spans="1:109">
      <c r="A6" s="10"/>
      <c r="B6" s="9" t="s">
        <v>72</v>
      </c>
      <c r="C6" s="9" t="s">
        <v>73</v>
      </c>
      <c r="D6" s="9" t="s">
        <v>74</v>
      </c>
      <c r="E6" s="9"/>
      <c r="F6" s="9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/>
      <c r="AQ6" s="27"/>
      <c r="AR6" s="27"/>
      <c r="AS6" s="27"/>
      <c r="AT6" s="27"/>
      <c r="AU6" s="27"/>
      <c r="AV6" s="27"/>
      <c r="AW6" s="27"/>
      <c r="AX6" s="27"/>
      <c r="AY6" s="27"/>
      <c r="AZ6" s="27"/>
      <c r="BA6" s="27"/>
      <c r="BB6" s="27"/>
      <c r="BC6" s="27"/>
      <c r="BD6" s="27"/>
      <c r="BE6" s="27"/>
      <c r="BF6" s="27"/>
      <c r="BG6" s="27"/>
      <c r="BH6" s="27"/>
      <c r="BI6" s="27"/>
      <c r="BJ6" s="27"/>
      <c r="BK6" s="27"/>
      <c r="BL6" s="27"/>
      <c r="BM6" s="27"/>
      <c r="BN6" s="27"/>
      <c r="BO6" s="27"/>
      <c r="BP6" s="27"/>
      <c r="BQ6" s="27"/>
      <c r="BR6" s="27"/>
      <c r="BS6" s="27"/>
      <c r="BT6" s="27"/>
      <c r="BU6" s="27"/>
      <c r="BV6" s="27"/>
      <c r="BW6" s="27"/>
      <c r="BX6" s="27"/>
      <c r="BY6" s="27"/>
      <c r="BZ6" s="27"/>
      <c r="CA6" s="27"/>
      <c r="CB6" s="27"/>
      <c r="CC6" s="27"/>
      <c r="CD6" s="27"/>
      <c r="CE6" s="27"/>
      <c r="CF6" s="27"/>
      <c r="CG6" s="27"/>
      <c r="CH6" s="27"/>
      <c r="CI6" s="27"/>
      <c r="CJ6" s="27"/>
      <c r="CK6" s="27"/>
      <c r="CL6" s="27"/>
      <c r="CM6" s="27"/>
      <c r="CN6" s="27"/>
      <c r="CO6" s="27"/>
      <c r="CP6" s="27"/>
      <c r="CQ6" s="27"/>
      <c r="CR6" s="27"/>
      <c r="CS6" s="27"/>
      <c r="CT6" s="27"/>
      <c r="CU6" s="27"/>
      <c r="CV6" s="27"/>
      <c r="CW6" s="27"/>
      <c r="CX6" s="27"/>
      <c r="CY6" s="27"/>
      <c r="CZ6" s="27"/>
      <c r="DA6" s="27"/>
      <c r="DB6" s="27"/>
      <c r="DC6" s="27"/>
      <c r="DD6" s="27"/>
      <c r="DE6" s="24"/>
    </row>
    <row r="7" ht="22.9" customHeight="1" spans="1:109">
      <c r="A7" s="12"/>
      <c r="B7" s="13"/>
      <c r="C7" s="13"/>
      <c r="D7" s="13"/>
      <c r="E7" s="13" t="s">
        <v>75</v>
      </c>
      <c r="F7" s="14">
        <f>F8+F11+F15+F19</f>
        <v>852.36</v>
      </c>
      <c r="G7" s="14">
        <f t="shared" ref="G7:AL7" si="0">G8+G11+G15+G19</f>
        <v>143.66</v>
      </c>
      <c r="H7" s="14">
        <f t="shared" si="0"/>
        <v>221.08</v>
      </c>
      <c r="I7" s="14">
        <f t="shared" si="0"/>
        <v>11.97</v>
      </c>
      <c r="J7" s="14">
        <f t="shared" si="0"/>
        <v>0</v>
      </c>
      <c r="K7" s="14">
        <f t="shared" si="0"/>
        <v>0</v>
      </c>
      <c r="L7" s="14">
        <f t="shared" si="0"/>
        <v>60.28</v>
      </c>
      <c r="M7" s="14">
        <f t="shared" si="0"/>
        <v>30.14</v>
      </c>
      <c r="N7" s="14">
        <f t="shared" si="0"/>
        <v>26.37</v>
      </c>
      <c r="O7" s="14">
        <f t="shared" si="0"/>
        <v>13.34</v>
      </c>
      <c r="P7" s="14">
        <f t="shared" si="0"/>
        <v>3.43</v>
      </c>
      <c r="Q7" s="14">
        <f t="shared" si="0"/>
        <v>66.27</v>
      </c>
      <c r="R7" s="14">
        <f t="shared" si="0"/>
        <v>8.66</v>
      </c>
      <c r="S7" s="14">
        <f t="shared" si="0"/>
        <v>0</v>
      </c>
      <c r="T7" s="14">
        <f t="shared" si="0"/>
        <v>16.05</v>
      </c>
      <c r="U7" s="14">
        <f t="shared" si="0"/>
        <v>5</v>
      </c>
      <c r="V7" s="14">
        <f t="shared" si="0"/>
        <v>0</v>
      </c>
      <c r="W7" s="14">
        <f t="shared" si="0"/>
        <v>0</v>
      </c>
      <c r="X7" s="14">
        <f t="shared" si="0"/>
        <v>0</v>
      </c>
      <c r="Y7" s="14">
        <f t="shared" si="0"/>
        <v>2</v>
      </c>
      <c r="Z7" s="14">
        <f t="shared" si="0"/>
        <v>12.95</v>
      </c>
      <c r="AA7" s="14">
        <f t="shared" si="0"/>
        <v>0</v>
      </c>
      <c r="AB7" s="14">
        <f t="shared" si="0"/>
        <v>0</v>
      </c>
      <c r="AC7" s="14">
        <f t="shared" si="0"/>
        <v>15</v>
      </c>
      <c r="AD7" s="14">
        <f t="shared" si="0"/>
        <v>0</v>
      </c>
      <c r="AE7" s="14">
        <f t="shared" si="0"/>
        <v>0</v>
      </c>
      <c r="AF7" s="14">
        <f t="shared" si="0"/>
        <v>0</v>
      </c>
      <c r="AG7" s="14">
        <f t="shared" si="0"/>
        <v>0</v>
      </c>
      <c r="AH7" s="14">
        <f t="shared" si="0"/>
        <v>0</v>
      </c>
      <c r="AI7" s="14">
        <f t="shared" si="0"/>
        <v>0.76</v>
      </c>
      <c r="AJ7" s="14">
        <f t="shared" si="0"/>
        <v>0</v>
      </c>
      <c r="AK7" s="14">
        <f t="shared" si="0"/>
        <v>0</v>
      </c>
      <c r="AL7" s="14">
        <f t="shared" si="0"/>
        <v>0</v>
      </c>
      <c r="AM7" s="14">
        <f t="shared" ref="AM7:BC7" si="1">AM8+AM11+AM15+AM19</f>
        <v>1</v>
      </c>
      <c r="AN7" s="14">
        <f t="shared" si="1"/>
        <v>0</v>
      </c>
      <c r="AO7" s="14">
        <f t="shared" si="1"/>
        <v>7.53</v>
      </c>
      <c r="AP7" s="14">
        <f t="shared" si="1"/>
        <v>0.02</v>
      </c>
      <c r="AQ7" s="14">
        <f t="shared" si="1"/>
        <v>168</v>
      </c>
      <c r="AR7" s="14">
        <f t="shared" si="1"/>
        <v>0</v>
      </c>
      <c r="AS7" s="14">
        <f t="shared" si="1"/>
        <v>0</v>
      </c>
      <c r="AT7" s="14">
        <f t="shared" si="1"/>
        <v>0</v>
      </c>
      <c r="AU7" s="14">
        <f t="shared" si="1"/>
        <v>35.5</v>
      </c>
      <c r="AV7" s="14">
        <f t="shared" si="1"/>
        <v>0.04</v>
      </c>
      <c r="AW7" s="14">
        <f t="shared" si="1"/>
        <v>0</v>
      </c>
      <c r="AX7" s="14">
        <f t="shared" si="1"/>
        <v>0</v>
      </c>
      <c r="AY7" s="14">
        <f t="shared" si="1"/>
        <v>3.3</v>
      </c>
      <c r="AZ7" s="14">
        <f t="shared" si="1"/>
        <v>0</v>
      </c>
      <c r="BA7" s="14">
        <f t="shared" si="1"/>
        <v>0</v>
      </c>
      <c r="BB7" s="14">
        <f t="shared" si="1"/>
        <v>0</v>
      </c>
      <c r="BC7" s="14">
        <f t="shared" si="1"/>
        <v>0.01</v>
      </c>
      <c r="BD7" s="14"/>
      <c r="BE7" s="14"/>
      <c r="BF7" s="14"/>
      <c r="BG7" s="14"/>
      <c r="BH7" s="14"/>
      <c r="BI7" s="14"/>
      <c r="BJ7" s="14"/>
      <c r="BK7" s="14"/>
      <c r="BL7" s="14"/>
      <c r="BM7" s="14"/>
      <c r="BN7" s="14"/>
      <c r="BO7" s="14"/>
      <c r="BP7" s="14"/>
      <c r="BQ7" s="14"/>
      <c r="BR7" s="14"/>
      <c r="BS7" s="14"/>
      <c r="BT7" s="14"/>
      <c r="BU7" s="14"/>
      <c r="BV7" s="14"/>
      <c r="BW7" s="14"/>
      <c r="BX7" s="14"/>
      <c r="BY7" s="14"/>
      <c r="BZ7" s="14"/>
      <c r="CA7" s="14"/>
      <c r="CB7" s="14"/>
      <c r="CC7" s="14"/>
      <c r="CD7" s="14"/>
      <c r="CE7" s="14"/>
      <c r="CF7" s="14"/>
      <c r="CG7" s="14"/>
      <c r="CH7" s="14"/>
      <c r="CI7" s="14"/>
      <c r="CJ7" s="14"/>
      <c r="CK7" s="14"/>
      <c r="CL7" s="14"/>
      <c r="CM7" s="14"/>
      <c r="CN7" s="14"/>
      <c r="CO7" s="14"/>
      <c r="CP7" s="14"/>
      <c r="CQ7" s="14"/>
      <c r="CR7" s="14"/>
      <c r="CS7" s="14"/>
      <c r="CT7" s="14"/>
      <c r="CU7" s="14"/>
      <c r="CV7" s="14"/>
      <c r="CW7" s="14"/>
      <c r="CX7" s="14"/>
      <c r="CY7" s="14"/>
      <c r="CZ7" s="14"/>
      <c r="DA7" s="14"/>
      <c r="DB7" s="14"/>
      <c r="DC7" s="14"/>
      <c r="DD7" s="14"/>
      <c r="DE7" s="25"/>
    </row>
    <row r="8" ht="22.9" customHeight="1" spans="1:109">
      <c r="A8" s="10"/>
      <c r="B8" s="15"/>
      <c r="C8" s="15"/>
      <c r="D8" s="15"/>
      <c r="E8" s="15" t="s">
        <v>275</v>
      </c>
      <c r="F8" s="16">
        <f>F9</f>
        <v>655.96</v>
      </c>
      <c r="G8" s="16">
        <f t="shared" ref="G8:AL8" si="2">G9</f>
        <v>143.66</v>
      </c>
      <c r="H8" s="16">
        <f t="shared" si="2"/>
        <v>221.08</v>
      </c>
      <c r="I8" s="16">
        <f t="shared" si="2"/>
        <v>11.97</v>
      </c>
      <c r="J8" s="16">
        <f t="shared" si="2"/>
        <v>0</v>
      </c>
      <c r="K8" s="16">
        <f t="shared" si="2"/>
        <v>0</v>
      </c>
      <c r="L8" s="16">
        <f t="shared" si="2"/>
        <v>0</v>
      </c>
      <c r="M8" s="16">
        <f t="shared" si="2"/>
        <v>0</v>
      </c>
      <c r="N8" s="16">
        <f t="shared" si="2"/>
        <v>0</v>
      </c>
      <c r="O8" s="16">
        <f t="shared" si="2"/>
        <v>0</v>
      </c>
      <c r="P8" s="16">
        <f t="shared" si="2"/>
        <v>3.43</v>
      </c>
      <c r="Q8" s="16">
        <f t="shared" si="2"/>
        <v>0</v>
      </c>
      <c r="R8" s="16">
        <f t="shared" si="2"/>
        <v>8.66</v>
      </c>
      <c r="S8" s="16">
        <f t="shared" si="2"/>
        <v>0</v>
      </c>
      <c r="T8" s="16">
        <f t="shared" si="2"/>
        <v>16.05</v>
      </c>
      <c r="U8" s="16">
        <f t="shared" si="2"/>
        <v>5</v>
      </c>
      <c r="V8" s="16">
        <f t="shared" si="2"/>
        <v>0</v>
      </c>
      <c r="W8" s="16">
        <f t="shared" si="2"/>
        <v>0</v>
      </c>
      <c r="X8" s="16">
        <f t="shared" si="2"/>
        <v>0</v>
      </c>
      <c r="Y8" s="16">
        <f t="shared" si="2"/>
        <v>2</v>
      </c>
      <c r="Z8" s="16">
        <f t="shared" si="2"/>
        <v>12.95</v>
      </c>
      <c r="AA8" s="16">
        <f t="shared" si="2"/>
        <v>0</v>
      </c>
      <c r="AB8" s="16">
        <f t="shared" si="2"/>
        <v>0</v>
      </c>
      <c r="AC8" s="16">
        <f t="shared" si="2"/>
        <v>15</v>
      </c>
      <c r="AD8" s="16">
        <f t="shared" si="2"/>
        <v>0</v>
      </c>
      <c r="AE8" s="16">
        <f t="shared" si="2"/>
        <v>0</v>
      </c>
      <c r="AF8" s="16">
        <f t="shared" si="2"/>
        <v>0</v>
      </c>
      <c r="AG8" s="16">
        <f t="shared" si="2"/>
        <v>0</v>
      </c>
      <c r="AH8" s="16">
        <f t="shared" si="2"/>
        <v>0</v>
      </c>
      <c r="AI8" s="16">
        <f t="shared" si="2"/>
        <v>0.76</v>
      </c>
      <c r="AJ8" s="16">
        <f t="shared" si="2"/>
        <v>0</v>
      </c>
      <c r="AK8" s="16">
        <f t="shared" si="2"/>
        <v>0</v>
      </c>
      <c r="AL8" s="16">
        <f t="shared" si="2"/>
        <v>0</v>
      </c>
      <c r="AM8" s="16">
        <f t="shared" ref="AM8:BC8" si="3">AM9</f>
        <v>1</v>
      </c>
      <c r="AN8" s="16">
        <f t="shared" si="3"/>
        <v>0</v>
      </c>
      <c r="AO8" s="16">
        <f t="shared" si="3"/>
        <v>7.53</v>
      </c>
      <c r="AP8" s="16">
        <f t="shared" si="3"/>
        <v>0.02</v>
      </c>
      <c r="AQ8" s="16">
        <f t="shared" si="3"/>
        <v>168</v>
      </c>
      <c r="AR8" s="16">
        <f t="shared" si="3"/>
        <v>0</v>
      </c>
      <c r="AS8" s="16">
        <f t="shared" si="3"/>
        <v>0</v>
      </c>
      <c r="AT8" s="16">
        <f t="shared" si="3"/>
        <v>0</v>
      </c>
      <c r="AU8" s="16">
        <f t="shared" si="3"/>
        <v>35.5</v>
      </c>
      <c r="AV8" s="16">
        <f t="shared" si="3"/>
        <v>0.04</v>
      </c>
      <c r="AW8" s="16">
        <f t="shared" si="3"/>
        <v>0</v>
      </c>
      <c r="AX8" s="16">
        <f t="shared" si="3"/>
        <v>0</v>
      </c>
      <c r="AY8" s="16">
        <f t="shared" si="3"/>
        <v>3.3</v>
      </c>
      <c r="AZ8" s="16">
        <f t="shared" si="3"/>
        <v>0</v>
      </c>
      <c r="BA8" s="16">
        <f t="shared" si="3"/>
        <v>0</v>
      </c>
      <c r="BB8" s="16">
        <f t="shared" si="3"/>
        <v>0</v>
      </c>
      <c r="BC8" s="16">
        <f t="shared" si="3"/>
        <v>0.01</v>
      </c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/>
      <c r="BZ8" s="16"/>
      <c r="CA8" s="16"/>
      <c r="CB8" s="16"/>
      <c r="CC8" s="16"/>
      <c r="CD8" s="16"/>
      <c r="CE8" s="16"/>
      <c r="CF8" s="16"/>
      <c r="CG8" s="16"/>
      <c r="CH8" s="16"/>
      <c r="CI8" s="16"/>
      <c r="CJ8" s="16"/>
      <c r="CK8" s="16"/>
      <c r="CL8" s="16"/>
      <c r="CM8" s="16"/>
      <c r="CN8" s="16"/>
      <c r="CO8" s="16"/>
      <c r="CP8" s="16"/>
      <c r="CQ8" s="16"/>
      <c r="CR8" s="16"/>
      <c r="CS8" s="16"/>
      <c r="CT8" s="16"/>
      <c r="CU8" s="16"/>
      <c r="CV8" s="16"/>
      <c r="CW8" s="16"/>
      <c r="CX8" s="16"/>
      <c r="CY8" s="16"/>
      <c r="CZ8" s="16"/>
      <c r="DA8" s="16"/>
      <c r="DB8" s="16"/>
      <c r="DC8" s="16"/>
      <c r="DD8" s="16"/>
      <c r="DE8" s="23"/>
    </row>
    <row r="9" ht="22.9" customHeight="1" spans="1:109">
      <c r="A9" s="10"/>
      <c r="B9" s="15"/>
      <c r="C9" s="15"/>
      <c r="D9" s="15"/>
      <c r="E9" s="15" t="s">
        <v>276</v>
      </c>
      <c r="F9" s="16">
        <f>F10</f>
        <v>655.96</v>
      </c>
      <c r="G9" s="16">
        <f>G10</f>
        <v>143.66</v>
      </c>
      <c r="H9" s="16">
        <f t="shared" ref="H9:BC9" si="4">H10</f>
        <v>221.08</v>
      </c>
      <c r="I9" s="16">
        <f t="shared" si="4"/>
        <v>11.97</v>
      </c>
      <c r="J9" s="16">
        <f t="shared" si="4"/>
        <v>0</v>
      </c>
      <c r="K9" s="16">
        <f t="shared" si="4"/>
        <v>0</v>
      </c>
      <c r="L9" s="16">
        <f t="shared" si="4"/>
        <v>0</v>
      </c>
      <c r="M9" s="16">
        <f t="shared" si="4"/>
        <v>0</v>
      </c>
      <c r="N9" s="16">
        <f t="shared" si="4"/>
        <v>0</v>
      </c>
      <c r="O9" s="16">
        <f t="shared" si="4"/>
        <v>0</v>
      </c>
      <c r="P9" s="16">
        <f t="shared" si="4"/>
        <v>3.43</v>
      </c>
      <c r="Q9" s="16">
        <f t="shared" si="4"/>
        <v>0</v>
      </c>
      <c r="R9" s="16">
        <f t="shared" si="4"/>
        <v>8.66</v>
      </c>
      <c r="S9" s="16">
        <f t="shared" si="4"/>
        <v>0</v>
      </c>
      <c r="T9" s="16">
        <f t="shared" si="4"/>
        <v>16.05</v>
      </c>
      <c r="U9" s="16">
        <f t="shared" si="4"/>
        <v>5</v>
      </c>
      <c r="V9" s="16">
        <f t="shared" si="4"/>
        <v>0</v>
      </c>
      <c r="W9" s="16">
        <f t="shared" si="4"/>
        <v>0</v>
      </c>
      <c r="X9" s="16">
        <f t="shared" si="4"/>
        <v>0</v>
      </c>
      <c r="Y9" s="16">
        <f t="shared" si="4"/>
        <v>2</v>
      </c>
      <c r="Z9" s="16">
        <f t="shared" si="4"/>
        <v>12.95</v>
      </c>
      <c r="AA9" s="16">
        <f t="shared" si="4"/>
        <v>0</v>
      </c>
      <c r="AB9" s="16">
        <f t="shared" si="4"/>
        <v>0</v>
      </c>
      <c r="AC9" s="16">
        <f t="shared" si="4"/>
        <v>15</v>
      </c>
      <c r="AD9" s="16">
        <f t="shared" si="4"/>
        <v>0</v>
      </c>
      <c r="AE9" s="16">
        <f t="shared" si="4"/>
        <v>0</v>
      </c>
      <c r="AF9" s="16">
        <f t="shared" si="4"/>
        <v>0</v>
      </c>
      <c r="AG9" s="16">
        <f t="shared" si="4"/>
        <v>0</v>
      </c>
      <c r="AH9" s="16">
        <f t="shared" si="4"/>
        <v>0</v>
      </c>
      <c r="AI9" s="16">
        <f t="shared" si="4"/>
        <v>0.76</v>
      </c>
      <c r="AJ9" s="16">
        <f t="shared" si="4"/>
        <v>0</v>
      </c>
      <c r="AK9" s="16">
        <f t="shared" si="4"/>
        <v>0</v>
      </c>
      <c r="AL9" s="16">
        <f t="shared" si="4"/>
        <v>0</v>
      </c>
      <c r="AM9" s="16">
        <f t="shared" si="4"/>
        <v>1</v>
      </c>
      <c r="AN9" s="16">
        <f t="shared" si="4"/>
        <v>0</v>
      </c>
      <c r="AO9" s="16">
        <f t="shared" si="4"/>
        <v>7.53</v>
      </c>
      <c r="AP9" s="16">
        <f t="shared" si="4"/>
        <v>0.02</v>
      </c>
      <c r="AQ9" s="16">
        <f t="shared" si="4"/>
        <v>168</v>
      </c>
      <c r="AR9" s="16">
        <f t="shared" si="4"/>
        <v>0</v>
      </c>
      <c r="AS9" s="16">
        <f t="shared" si="4"/>
        <v>0</v>
      </c>
      <c r="AT9" s="16">
        <f t="shared" si="4"/>
        <v>0</v>
      </c>
      <c r="AU9" s="16">
        <f t="shared" si="4"/>
        <v>35.5</v>
      </c>
      <c r="AV9" s="16">
        <f t="shared" si="4"/>
        <v>0.04</v>
      </c>
      <c r="AW9" s="16">
        <f t="shared" si="4"/>
        <v>0</v>
      </c>
      <c r="AX9" s="16">
        <f t="shared" si="4"/>
        <v>0</v>
      </c>
      <c r="AY9" s="16">
        <f t="shared" si="4"/>
        <v>3.3</v>
      </c>
      <c r="AZ9" s="16">
        <f t="shared" si="4"/>
        <v>0</v>
      </c>
      <c r="BA9" s="16">
        <f t="shared" si="4"/>
        <v>0</v>
      </c>
      <c r="BB9" s="16">
        <f t="shared" si="4"/>
        <v>0</v>
      </c>
      <c r="BC9" s="16">
        <f t="shared" si="4"/>
        <v>0.01</v>
      </c>
      <c r="BD9" s="16"/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  <c r="BR9" s="16"/>
      <c r="BS9" s="16"/>
      <c r="BT9" s="16"/>
      <c r="BU9" s="16"/>
      <c r="BV9" s="16"/>
      <c r="BW9" s="16"/>
      <c r="BX9" s="16"/>
      <c r="BY9" s="16"/>
      <c r="BZ9" s="16"/>
      <c r="CA9" s="16"/>
      <c r="CB9" s="16"/>
      <c r="CC9" s="16"/>
      <c r="CD9" s="16"/>
      <c r="CE9" s="16"/>
      <c r="CF9" s="16"/>
      <c r="CG9" s="16"/>
      <c r="CH9" s="16"/>
      <c r="CI9" s="16"/>
      <c r="CJ9" s="16"/>
      <c r="CK9" s="16"/>
      <c r="CL9" s="16"/>
      <c r="CM9" s="16"/>
      <c r="CN9" s="16"/>
      <c r="CO9" s="16"/>
      <c r="CP9" s="16"/>
      <c r="CQ9" s="16"/>
      <c r="CR9" s="16"/>
      <c r="CS9" s="16"/>
      <c r="CT9" s="16"/>
      <c r="CU9" s="16"/>
      <c r="CV9" s="16"/>
      <c r="CW9" s="16"/>
      <c r="CX9" s="16"/>
      <c r="CY9" s="16"/>
      <c r="CZ9" s="16"/>
      <c r="DA9" s="16"/>
      <c r="DB9" s="16"/>
      <c r="DC9" s="16"/>
      <c r="DD9" s="16"/>
      <c r="DE9" s="23"/>
    </row>
    <row r="10" ht="22.9" customHeight="1" spans="1:109">
      <c r="A10" s="10"/>
      <c r="B10" s="15" t="s">
        <v>76</v>
      </c>
      <c r="C10" s="15" t="s">
        <v>77</v>
      </c>
      <c r="D10" s="15" t="s">
        <v>78</v>
      </c>
      <c r="E10" s="15" t="s">
        <v>277</v>
      </c>
      <c r="F10" s="16">
        <f>SUM(G10:BF10)</f>
        <v>655.96</v>
      </c>
      <c r="G10" s="17">
        <v>143.66</v>
      </c>
      <c r="H10" s="17">
        <v>221.08</v>
      </c>
      <c r="I10" s="17">
        <v>11.97</v>
      </c>
      <c r="J10" s="17"/>
      <c r="K10" s="17"/>
      <c r="L10" s="17"/>
      <c r="M10" s="17"/>
      <c r="N10" s="17"/>
      <c r="O10" s="17"/>
      <c r="P10" s="17">
        <v>3.43</v>
      </c>
      <c r="Q10" s="17"/>
      <c r="R10" s="17">
        <v>8.66</v>
      </c>
      <c r="S10" s="17"/>
      <c r="T10" s="17">
        <v>16.05</v>
      </c>
      <c r="U10" s="17">
        <v>5</v>
      </c>
      <c r="V10" s="17"/>
      <c r="W10" s="17"/>
      <c r="X10" s="17"/>
      <c r="Y10" s="17">
        <v>2</v>
      </c>
      <c r="Z10" s="17">
        <v>12.95</v>
      </c>
      <c r="AA10" s="17"/>
      <c r="AB10" s="17"/>
      <c r="AC10" s="17">
        <v>15</v>
      </c>
      <c r="AD10" s="17"/>
      <c r="AE10" s="17"/>
      <c r="AF10" s="17"/>
      <c r="AG10" s="17"/>
      <c r="AH10" s="17"/>
      <c r="AI10" s="17">
        <v>0.76</v>
      </c>
      <c r="AJ10" s="17"/>
      <c r="AK10" s="17"/>
      <c r="AL10" s="17"/>
      <c r="AM10" s="17">
        <v>1</v>
      </c>
      <c r="AN10" s="17"/>
      <c r="AO10" s="17">
        <v>7.53</v>
      </c>
      <c r="AP10" s="17">
        <v>0.02</v>
      </c>
      <c r="AQ10" s="17">
        <v>168</v>
      </c>
      <c r="AR10" s="17"/>
      <c r="AS10" s="17"/>
      <c r="AT10" s="17"/>
      <c r="AU10" s="17">
        <v>35.5</v>
      </c>
      <c r="AV10" s="17">
        <v>0.04</v>
      </c>
      <c r="AW10" s="17"/>
      <c r="AX10" s="17"/>
      <c r="AY10" s="17">
        <v>3.3</v>
      </c>
      <c r="AZ10" s="17"/>
      <c r="BA10" s="17"/>
      <c r="BB10" s="17"/>
      <c r="BC10" s="17">
        <v>0.01</v>
      </c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  <c r="CB10" s="17"/>
      <c r="CC10" s="17"/>
      <c r="CD10" s="17"/>
      <c r="CE10" s="17"/>
      <c r="CF10" s="17"/>
      <c r="CG10" s="17"/>
      <c r="CH10" s="17"/>
      <c r="CI10" s="17"/>
      <c r="CJ10" s="17"/>
      <c r="CK10" s="17"/>
      <c r="CL10" s="17"/>
      <c r="CM10" s="17"/>
      <c r="CN10" s="17"/>
      <c r="CO10" s="17"/>
      <c r="CP10" s="17"/>
      <c r="CQ10" s="17"/>
      <c r="CR10" s="17"/>
      <c r="CS10" s="17"/>
      <c r="CT10" s="17"/>
      <c r="CU10" s="17"/>
      <c r="CV10" s="17"/>
      <c r="CW10" s="17"/>
      <c r="CX10" s="17"/>
      <c r="CY10" s="17"/>
      <c r="CZ10" s="17"/>
      <c r="DA10" s="17"/>
      <c r="DB10" s="17"/>
      <c r="DC10" s="17"/>
      <c r="DD10" s="17"/>
      <c r="DE10" s="24"/>
    </row>
    <row r="11" ht="22.9" customHeight="1" spans="2:109">
      <c r="B11" s="15"/>
      <c r="C11" s="15"/>
      <c r="D11" s="15"/>
      <c r="E11" s="15" t="s">
        <v>278</v>
      </c>
      <c r="F11" s="16">
        <f>F12</f>
        <v>90.42</v>
      </c>
      <c r="G11" s="16"/>
      <c r="H11" s="16"/>
      <c r="I11" s="16"/>
      <c r="J11" s="16"/>
      <c r="K11" s="16"/>
      <c r="L11" s="16">
        <f>L12</f>
        <v>60.28</v>
      </c>
      <c r="M11" s="16">
        <f>M12</f>
        <v>30.14</v>
      </c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6"/>
      <c r="BZ11" s="16"/>
      <c r="CA11" s="16"/>
      <c r="CB11" s="16"/>
      <c r="CC11" s="16"/>
      <c r="CD11" s="16"/>
      <c r="CE11" s="16"/>
      <c r="CF11" s="16"/>
      <c r="CG11" s="16"/>
      <c r="CH11" s="16"/>
      <c r="CI11" s="16"/>
      <c r="CJ11" s="16"/>
      <c r="CK11" s="16"/>
      <c r="CL11" s="16"/>
      <c r="CM11" s="16"/>
      <c r="CN11" s="16"/>
      <c r="CO11" s="16"/>
      <c r="CP11" s="16"/>
      <c r="CQ11" s="16"/>
      <c r="CR11" s="16"/>
      <c r="CS11" s="16"/>
      <c r="CT11" s="16"/>
      <c r="CU11" s="16"/>
      <c r="CV11" s="16"/>
      <c r="CW11" s="16"/>
      <c r="CX11" s="16"/>
      <c r="CY11" s="16"/>
      <c r="CZ11" s="16"/>
      <c r="DA11" s="16"/>
      <c r="DB11" s="16"/>
      <c r="DC11" s="16"/>
      <c r="DD11" s="16"/>
      <c r="DE11" s="23"/>
    </row>
    <row r="12" ht="22.9" customHeight="1" spans="1:109">
      <c r="A12" s="10"/>
      <c r="B12" s="15"/>
      <c r="C12" s="15"/>
      <c r="D12" s="15"/>
      <c r="E12" s="15" t="s">
        <v>279</v>
      </c>
      <c r="F12" s="16">
        <f>F13+F14</f>
        <v>90.42</v>
      </c>
      <c r="G12" s="16"/>
      <c r="H12" s="16"/>
      <c r="I12" s="16"/>
      <c r="J12" s="16"/>
      <c r="K12" s="16"/>
      <c r="L12" s="16">
        <f>L13</f>
        <v>60.28</v>
      </c>
      <c r="M12" s="16">
        <f>M14</f>
        <v>30.14</v>
      </c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  <c r="BM12" s="16"/>
      <c r="BN12" s="16"/>
      <c r="BO12" s="16"/>
      <c r="BP12" s="16"/>
      <c r="BQ12" s="16"/>
      <c r="BR12" s="16"/>
      <c r="BS12" s="16"/>
      <c r="BT12" s="16"/>
      <c r="BU12" s="16"/>
      <c r="BV12" s="16"/>
      <c r="BW12" s="16"/>
      <c r="BX12" s="16"/>
      <c r="BY12" s="16"/>
      <c r="BZ12" s="16"/>
      <c r="CA12" s="16"/>
      <c r="CB12" s="16"/>
      <c r="CC12" s="16"/>
      <c r="CD12" s="16"/>
      <c r="CE12" s="16"/>
      <c r="CF12" s="16"/>
      <c r="CG12" s="16"/>
      <c r="CH12" s="16"/>
      <c r="CI12" s="16"/>
      <c r="CJ12" s="16"/>
      <c r="CK12" s="16"/>
      <c r="CL12" s="16"/>
      <c r="CM12" s="16"/>
      <c r="CN12" s="16"/>
      <c r="CO12" s="16"/>
      <c r="CP12" s="16"/>
      <c r="CQ12" s="16"/>
      <c r="CR12" s="16"/>
      <c r="CS12" s="16"/>
      <c r="CT12" s="16"/>
      <c r="CU12" s="16"/>
      <c r="CV12" s="16"/>
      <c r="CW12" s="16"/>
      <c r="CX12" s="16"/>
      <c r="CY12" s="16"/>
      <c r="CZ12" s="16"/>
      <c r="DA12" s="16"/>
      <c r="DB12" s="16"/>
      <c r="DC12" s="16"/>
      <c r="DD12" s="16"/>
      <c r="DE12" s="23"/>
    </row>
    <row r="13" ht="22.9" customHeight="1" spans="1:109">
      <c r="A13" s="10"/>
      <c r="B13" s="15" t="s">
        <v>81</v>
      </c>
      <c r="C13" s="15" t="s">
        <v>82</v>
      </c>
      <c r="D13" s="15" t="s">
        <v>82</v>
      </c>
      <c r="E13" s="15" t="s">
        <v>280</v>
      </c>
      <c r="F13" s="16">
        <v>60.28</v>
      </c>
      <c r="G13" s="17"/>
      <c r="H13" s="17"/>
      <c r="I13" s="17"/>
      <c r="J13" s="17"/>
      <c r="K13" s="17"/>
      <c r="L13" s="17">
        <v>60.28</v>
      </c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17"/>
      <c r="AY13" s="17"/>
      <c r="AZ13" s="17"/>
      <c r="BA13" s="17"/>
      <c r="BB13" s="17"/>
      <c r="BC13" s="17"/>
      <c r="BD13" s="17"/>
      <c r="BE13" s="17"/>
      <c r="BF13" s="17"/>
      <c r="BG13" s="17"/>
      <c r="BH13" s="17"/>
      <c r="BI13" s="17"/>
      <c r="BJ13" s="17"/>
      <c r="BK13" s="17"/>
      <c r="BL13" s="17"/>
      <c r="BM13" s="17"/>
      <c r="BN13" s="17"/>
      <c r="BO13" s="17"/>
      <c r="BP13" s="17"/>
      <c r="BQ13" s="17"/>
      <c r="BR13" s="17"/>
      <c r="BS13" s="17"/>
      <c r="BT13" s="17"/>
      <c r="BU13" s="17"/>
      <c r="BV13" s="17"/>
      <c r="BW13" s="17"/>
      <c r="BX13" s="17"/>
      <c r="BY13" s="17"/>
      <c r="BZ13" s="17"/>
      <c r="CA13" s="17"/>
      <c r="CB13" s="17"/>
      <c r="CC13" s="17"/>
      <c r="CD13" s="17"/>
      <c r="CE13" s="17"/>
      <c r="CF13" s="17"/>
      <c r="CG13" s="17"/>
      <c r="CH13" s="17"/>
      <c r="CI13" s="17"/>
      <c r="CJ13" s="17"/>
      <c r="CK13" s="17"/>
      <c r="CL13" s="17"/>
      <c r="CM13" s="17"/>
      <c r="CN13" s="17"/>
      <c r="CO13" s="17"/>
      <c r="CP13" s="17"/>
      <c r="CQ13" s="17"/>
      <c r="CR13" s="17"/>
      <c r="CS13" s="17"/>
      <c r="CT13" s="17"/>
      <c r="CU13" s="17"/>
      <c r="CV13" s="17"/>
      <c r="CW13" s="17"/>
      <c r="CX13" s="17"/>
      <c r="CY13" s="17"/>
      <c r="CZ13" s="17"/>
      <c r="DA13" s="17"/>
      <c r="DB13" s="17"/>
      <c r="DC13" s="17"/>
      <c r="DD13" s="17"/>
      <c r="DE13" s="24"/>
    </row>
    <row r="14" ht="22.9" customHeight="1" spans="1:109">
      <c r="A14" s="10"/>
      <c r="B14" s="15" t="s">
        <v>81</v>
      </c>
      <c r="C14" s="15" t="s">
        <v>82</v>
      </c>
      <c r="D14" s="15" t="s">
        <v>84</v>
      </c>
      <c r="E14" s="15" t="s">
        <v>281</v>
      </c>
      <c r="F14" s="16">
        <v>30.14</v>
      </c>
      <c r="G14" s="17"/>
      <c r="H14" s="17"/>
      <c r="I14" s="17"/>
      <c r="J14" s="17"/>
      <c r="K14" s="17"/>
      <c r="L14" s="17"/>
      <c r="M14" s="17">
        <v>30.14</v>
      </c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24"/>
    </row>
    <row r="15" ht="22.9" customHeight="1" spans="2:109">
      <c r="B15" s="15"/>
      <c r="C15" s="15"/>
      <c r="D15" s="15"/>
      <c r="E15" s="15" t="s">
        <v>282</v>
      </c>
      <c r="F15" s="16">
        <f>F16</f>
        <v>39.71</v>
      </c>
      <c r="G15" s="16"/>
      <c r="H15" s="16"/>
      <c r="I15" s="16"/>
      <c r="J15" s="16"/>
      <c r="K15" s="16"/>
      <c r="L15" s="16"/>
      <c r="M15" s="16"/>
      <c r="N15" s="16">
        <f>N16</f>
        <v>26.37</v>
      </c>
      <c r="O15" s="16">
        <f>O16</f>
        <v>13.34</v>
      </c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  <c r="AQ15" s="16"/>
      <c r="AR15" s="16"/>
      <c r="AS15" s="16"/>
      <c r="AT15" s="16"/>
      <c r="AU15" s="16"/>
      <c r="AV15" s="16"/>
      <c r="AW15" s="16"/>
      <c r="AX15" s="16"/>
      <c r="AY15" s="16"/>
      <c r="AZ15" s="16"/>
      <c r="BA15" s="16"/>
      <c r="BB15" s="16"/>
      <c r="BC15" s="16"/>
      <c r="BD15" s="16"/>
      <c r="BE15" s="16"/>
      <c r="BF15" s="16"/>
      <c r="BG15" s="16"/>
      <c r="BH15" s="16"/>
      <c r="BI15" s="16"/>
      <c r="BJ15" s="16"/>
      <c r="BK15" s="16"/>
      <c r="BL15" s="16"/>
      <c r="BM15" s="16"/>
      <c r="BN15" s="16"/>
      <c r="BO15" s="16"/>
      <c r="BP15" s="16"/>
      <c r="BQ15" s="16"/>
      <c r="BR15" s="16"/>
      <c r="BS15" s="16"/>
      <c r="BT15" s="16"/>
      <c r="BU15" s="16"/>
      <c r="BV15" s="16"/>
      <c r="BW15" s="16"/>
      <c r="BX15" s="16"/>
      <c r="BY15" s="16"/>
      <c r="BZ15" s="16"/>
      <c r="CA15" s="16"/>
      <c r="CB15" s="16"/>
      <c r="CC15" s="16"/>
      <c r="CD15" s="16"/>
      <c r="CE15" s="16"/>
      <c r="CF15" s="16"/>
      <c r="CG15" s="16"/>
      <c r="CH15" s="16"/>
      <c r="CI15" s="16"/>
      <c r="CJ15" s="16"/>
      <c r="CK15" s="16"/>
      <c r="CL15" s="16"/>
      <c r="CM15" s="16"/>
      <c r="CN15" s="16"/>
      <c r="CO15" s="16"/>
      <c r="CP15" s="16"/>
      <c r="CQ15" s="16"/>
      <c r="CR15" s="16"/>
      <c r="CS15" s="16"/>
      <c r="CT15" s="16"/>
      <c r="CU15" s="16"/>
      <c r="CV15" s="16"/>
      <c r="CW15" s="16"/>
      <c r="CX15" s="16"/>
      <c r="CY15" s="16"/>
      <c r="CZ15" s="16"/>
      <c r="DA15" s="16"/>
      <c r="DB15" s="16"/>
      <c r="DC15" s="16"/>
      <c r="DD15" s="16"/>
      <c r="DE15" s="23"/>
    </row>
    <row r="16" ht="22.9" customHeight="1" spans="1:109">
      <c r="A16" s="10"/>
      <c r="B16" s="15"/>
      <c r="C16" s="15"/>
      <c r="D16" s="15"/>
      <c r="E16" s="15" t="s">
        <v>283</v>
      </c>
      <c r="F16" s="16">
        <f>F17+F18</f>
        <v>39.71</v>
      </c>
      <c r="G16" s="16"/>
      <c r="H16" s="16"/>
      <c r="I16" s="16"/>
      <c r="J16" s="16"/>
      <c r="K16" s="16"/>
      <c r="L16" s="16"/>
      <c r="M16" s="16"/>
      <c r="N16" s="16">
        <f>N17</f>
        <v>26.37</v>
      </c>
      <c r="O16" s="16">
        <f>O18</f>
        <v>13.34</v>
      </c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  <c r="AQ16" s="16"/>
      <c r="AR16" s="16"/>
      <c r="AS16" s="16"/>
      <c r="AT16" s="16"/>
      <c r="AU16" s="16"/>
      <c r="AV16" s="16"/>
      <c r="AW16" s="16"/>
      <c r="AX16" s="16"/>
      <c r="AY16" s="16"/>
      <c r="AZ16" s="16"/>
      <c r="BA16" s="16"/>
      <c r="BB16" s="16"/>
      <c r="BC16" s="16"/>
      <c r="BD16" s="16"/>
      <c r="BE16" s="16"/>
      <c r="BF16" s="16"/>
      <c r="BG16" s="16"/>
      <c r="BH16" s="16"/>
      <c r="BI16" s="16"/>
      <c r="BJ16" s="16"/>
      <c r="BK16" s="16"/>
      <c r="BL16" s="16"/>
      <c r="BM16" s="16"/>
      <c r="BN16" s="16"/>
      <c r="BO16" s="16"/>
      <c r="BP16" s="16"/>
      <c r="BQ16" s="16"/>
      <c r="BR16" s="16"/>
      <c r="BS16" s="16"/>
      <c r="BT16" s="16"/>
      <c r="BU16" s="16"/>
      <c r="BV16" s="16"/>
      <c r="BW16" s="16"/>
      <c r="BX16" s="16"/>
      <c r="BY16" s="16"/>
      <c r="BZ16" s="16"/>
      <c r="CA16" s="16"/>
      <c r="CB16" s="16"/>
      <c r="CC16" s="16"/>
      <c r="CD16" s="16"/>
      <c r="CE16" s="16"/>
      <c r="CF16" s="16"/>
      <c r="CG16" s="16"/>
      <c r="CH16" s="16"/>
      <c r="CI16" s="16"/>
      <c r="CJ16" s="16"/>
      <c r="CK16" s="16"/>
      <c r="CL16" s="16"/>
      <c r="CM16" s="16"/>
      <c r="CN16" s="16"/>
      <c r="CO16" s="16"/>
      <c r="CP16" s="16"/>
      <c r="CQ16" s="16"/>
      <c r="CR16" s="16"/>
      <c r="CS16" s="16"/>
      <c r="CT16" s="16"/>
      <c r="CU16" s="16"/>
      <c r="CV16" s="16"/>
      <c r="CW16" s="16"/>
      <c r="CX16" s="16"/>
      <c r="CY16" s="16"/>
      <c r="CZ16" s="16"/>
      <c r="DA16" s="16"/>
      <c r="DB16" s="16"/>
      <c r="DC16" s="16"/>
      <c r="DD16" s="16"/>
      <c r="DE16" s="23"/>
    </row>
    <row r="17" ht="22.9" customHeight="1" spans="1:109">
      <c r="A17" s="10"/>
      <c r="B17" s="15" t="s">
        <v>86</v>
      </c>
      <c r="C17" s="15" t="s">
        <v>87</v>
      </c>
      <c r="D17" s="15" t="s">
        <v>78</v>
      </c>
      <c r="E17" s="15" t="s">
        <v>284</v>
      </c>
      <c r="F17" s="16">
        <f>SUM(G17:BF17)</f>
        <v>26.37</v>
      </c>
      <c r="G17" s="17"/>
      <c r="H17" s="17"/>
      <c r="I17" s="17"/>
      <c r="J17" s="17"/>
      <c r="K17" s="17"/>
      <c r="L17" s="17"/>
      <c r="M17" s="17"/>
      <c r="N17" s="17">
        <v>26.37</v>
      </c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7"/>
      <c r="BK17" s="17"/>
      <c r="BL17" s="17"/>
      <c r="BM17" s="17"/>
      <c r="BN17" s="17"/>
      <c r="BO17" s="17"/>
      <c r="BP17" s="17"/>
      <c r="BQ17" s="17"/>
      <c r="BR17" s="17"/>
      <c r="BS17" s="17"/>
      <c r="BT17" s="17"/>
      <c r="BU17" s="17"/>
      <c r="BV17" s="17"/>
      <c r="BW17" s="17"/>
      <c r="BX17" s="17"/>
      <c r="BY17" s="17"/>
      <c r="BZ17" s="17"/>
      <c r="CA17" s="17"/>
      <c r="CB17" s="17"/>
      <c r="CC17" s="17"/>
      <c r="CD17" s="17"/>
      <c r="CE17" s="17"/>
      <c r="CF17" s="17"/>
      <c r="CG17" s="17"/>
      <c r="CH17" s="17"/>
      <c r="CI17" s="17"/>
      <c r="CJ17" s="17"/>
      <c r="CK17" s="17"/>
      <c r="CL17" s="17"/>
      <c r="CM17" s="17"/>
      <c r="CN17" s="17"/>
      <c r="CO17" s="17"/>
      <c r="CP17" s="17"/>
      <c r="CQ17" s="17"/>
      <c r="CR17" s="17"/>
      <c r="CS17" s="17"/>
      <c r="CT17" s="17"/>
      <c r="CU17" s="17"/>
      <c r="CV17" s="17"/>
      <c r="CW17" s="17"/>
      <c r="CX17" s="17"/>
      <c r="CY17" s="17"/>
      <c r="CZ17" s="17"/>
      <c r="DA17" s="17"/>
      <c r="DB17" s="17"/>
      <c r="DC17" s="17"/>
      <c r="DD17" s="17"/>
      <c r="DE17" s="24"/>
    </row>
    <row r="18" ht="22.9" customHeight="1" spans="1:109">
      <c r="A18" s="10"/>
      <c r="B18" s="15" t="s">
        <v>86</v>
      </c>
      <c r="C18" s="15" t="s">
        <v>87</v>
      </c>
      <c r="D18" s="15" t="s">
        <v>77</v>
      </c>
      <c r="E18" s="15" t="s">
        <v>285</v>
      </c>
      <c r="F18" s="16">
        <v>13.34</v>
      </c>
      <c r="G18" s="17"/>
      <c r="H18" s="17"/>
      <c r="I18" s="17"/>
      <c r="J18" s="17"/>
      <c r="K18" s="17"/>
      <c r="L18" s="17"/>
      <c r="M18" s="17"/>
      <c r="N18" s="17"/>
      <c r="O18" s="17">
        <v>13.34</v>
      </c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  <c r="BD18" s="17"/>
      <c r="BE18" s="17"/>
      <c r="BF18" s="17"/>
      <c r="BG18" s="17"/>
      <c r="BH18" s="17"/>
      <c r="BI18" s="17"/>
      <c r="BJ18" s="17"/>
      <c r="BK18" s="17"/>
      <c r="BL18" s="17"/>
      <c r="BM18" s="17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BZ18" s="17"/>
      <c r="CA18" s="17"/>
      <c r="CB18" s="17"/>
      <c r="CC18" s="17"/>
      <c r="CD18" s="17"/>
      <c r="CE18" s="17"/>
      <c r="CF18" s="17"/>
      <c r="CG18" s="17"/>
      <c r="CH18" s="17"/>
      <c r="CI18" s="17"/>
      <c r="CJ18" s="17"/>
      <c r="CK18" s="17"/>
      <c r="CL18" s="17"/>
      <c r="CM18" s="17"/>
      <c r="CN18" s="17"/>
      <c r="CO18" s="17"/>
      <c r="CP18" s="17"/>
      <c r="CQ18" s="17"/>
      <c r="CR18" s="17"/>
      <c r="CS18" s="17"/>
      <c r="CT18" s="17"/>
      <c r="CU18" s="17"/>
      <c r="CV18" s="17"/>
      <c r="CW18" s="17"/>
      <c r="CX18" s="17"/>
      <c r="CY18" s="17"/>
      <c r="CZ18" s="17"/>
      <c r="DA18" s="17"/>
      <c r="DB18" s="17"/>
      <c r="DC18" s="17"/>
      <c r="DD18" s="17"/>
      <c r="DE18" s="24"/>
    </row>
    <row r="19" ht="22.9" customHeight="1" spans="2:109">
      <c r="B19" s="15"/>
      <c r="C19" s="15"/>
      <c r="D19" s="15"/>
      <c r="E19" s="15" t="s">
        <v>286</v>
      </c>
      <c r="F19" s="16">
        <f>F20</f>
        <v>66.27</v>
      </c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>
        <f>Q20</f>
        <v>66.27</v>
      </c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  <c r="CL19" s="16"/>
      <c r="CM19" s="16"/>
      <c r="CN19" s="16"/>
      <c r="CO19" s="16"/>
      <c r="CP19" s="16"/>
      <c r="CQ19" s="16"/>
      <c r="CR19" s="16"/>
      <c r="CS19" s="16"/>
      <c r="CT19" s="16"/>
      <c r="CU19" s="16"/>
      <c r="CV19" s="16"/>
      <c r="CW19" s="16"/>
      <c r="CX19" s="16"/>
      <c r="CY19" s="16"/>
      <c r="CZ19" s="16"/>
      <c r="DA19" s="16"/>
      <c r="DB19" s="16"/>
      <c r="DC19" s="16"/>
      <c r="DD19" s="16"/>
      <c r="DE19" s="23"/>
    </row>
    <row r="20" ht="22.9" customHeight="1" spans="1:109">
      <c r="A20" s="10"/>
      <c r="B20" s="15"/>
      <c r="C20" s="15"/>
      <c r="D20" s="15"/>
      <c r="E20" s="15" t="s">
        <v>287</v>
      </c>
      <c r="F20" s="16">
        <f>F21</f>
        <v>66.27</v>
      </c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>
        <f>Q21</f>
        <v>66.27</v>
      </c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16"/>
      <c r="AO20" s="16"/>
      <c r="AP20" s="16"/>
      <c r="AQ20" s="16"/>
      <c r="AR20" s="16"/>
      <c r="AS20" s="16"/>
      <c r="AT20" s="16"/>
      <c r="AU20" s="16"/>
      <c r="AV20" s="16"/>
      <c r="AW20" s="16"/>
      <c r="AX20" s="16"/>
      <c r="AY20" s="16"/>
      <c r="AZ20" s="16"/>
      <c r="BA20" s="16"/>
      <c r="BB20" s="16"/>
      <c r="BC20" s="16"/>
      <c r="BD20" s="16"/>
      <c r="BE20" s="16"/>
      <c r="BF20" s="16"/>
      <c r="BG20" s="16"/>
      <c r="BH20" s="16"/>
      <c r="BI20" s="16"/>
      <c r="BJ20" s="16"/>
      <c r="BK20" s="16"/>
      <c r="BL20" s="16"/>
      <c r="BM20" s="16"/>
      <c r="BN20" s="16"/>
      <c r="BO20" s="16"/>
      <c r="BP20" s="16"/>
      <c r="BQ20" s="16"/>
      <c r="BR20" s="16"/>
      <c r="BS20" s="16"/>
      <c r="BT20" s="16"/>
      <c r="BU20" s="16"/>
      <c r="BV20" s="16"/>
      <c r="BW20" s="16"/>
      <c r="BX20" s="16"/>
      <c r="BY20" s="16"/>
      <c r="BZ20" s="16"/>
      <c r="CA20" s="16"/>
      <c r="CB20" s="16"/>
      <c r="CC20" s="16"/>
      <c r="CD20" s="16"/>
      <c r="CE20" s="16"/>
      <c r="CF20" s="16"/>
      <c r="CG20" s="16"/>
      <c r="CH20" s="16"/>
      <c r="CI20" s="16"/>
      <c r="CJ20" s="16"/>
      <c r="CK20" s="16"/>
      <c r="CL20" s="16"/>
      <c r="CM20" s="16"/>
      <c r="CN20" s="16"/>
      <c r="CO20" s="16"/>
      <c r="CP20" s="16"/>
      <c r="CQ20" s="16"/>
      <c r="CR20" s="16"/>
      <c r="CS20" s="16"/>
      <c r="CT20" s="16"/>
      <c r="CU20" s="16"/>
      <c r="CV20" s="16"/>
      <c r="CW20" s="16"/>
      <c r="CX20" s="16"/>
      <c r="CY20" s="16"/>
      <c r="CZ20" s="16"/>
      <c r="DA20" s="16"/>
      <c r="DB20" s="16"/>
      <c r="DC20" s="16"/>
      <c r="DD20" s="16"/>
      <c r="DE20" s="23"/>
    </row>
    <row r="21" ht="22.9" customHeight="1" spans="1:109">
      <c r="A21" s="10"/>
      <c r="B21" s="15" t="s">
        <v>90</v>
      </c>
      <c r="C21" s="15" t="s">
        <v>91</v>
      </c>
      <c r="D21" s="15" t="s">
        <v>78</v>
      </c>
      <c r="E21" s="15" t="s">
        <v>288</v>
      </c>
      <c r="F21" s="16">
        <v>66.27</v>
      </c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>
        <v>66.27</v>
      </c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  <c r="BU21" s="17"/>
      <c r="BV21" s="17"/>
      <c r="BW21" s="17"/>
      <c r="BX21" s="17"/>
      <c r="BY21" s="17"/>
      <c r="BZ21" s="17"/>
      <c r="CA21" s="17"/>
      <c r="CB21" s="17"/>
      <c r="CC21" s="17"/>
      <c r="CD21" s="17"/>
      <c r="CE21" s="17"/>
      <c r="CF21" s="17"/>
      <c r="CG21" s="17"/>
      <c r="CH21" s="17"/>
      <c r="CI21" s="17"/>
      <c r="CJ21" s="17"/>
      <c r="CK21" s="17"/>
      <c r="CL21" s="17"/>
      <c r="CM21" s="17"/>
      <c r="CN21" s="17"/>
      <c r="CO21" s="17"/>
      <c r="CP21" s="17"/>
      <c r="CQ21" s="17"/>
      <c r="CR21" s="17"/>
      <c r="CS21" s="17"/>
      <c r="CT21" s="17"/>
      <c r="CU21" s="17"/>
      <c r="CV21" s="17"/>
      <c r="CW21" s="17"/>
      <c r="CX21" s="17"/>
      <c r="CY21" s="17"/>
      <c r="CZ21" s="17"/>
      <c r="DA21" s="17"/>
      <c r="DB21" s="17"/>
      <c r="DC21" s="17"/>
      <c r="DD21" s="17"/>
      <c r="DE21" s="24"/>
    </row>
    <row r="22" ht="9.75" customHeight="1" spans="1:109">
      <c r="A22" s="18"/>
      <c r="B22" s="19"/>
      <c r="C22" s="19"/>
      <c r="D22" s="19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8"/>
      <c r="AY22" s="18"/>
      <c r="AZ22" s="18"/>
      <c r="BA22" s="18"/>
      <c r="BB22" s="18"/>
      <c r="BC22" s="18"/>
      <c r="BD22" s="18"/>
      <c r="BE22" s="18"/>
      <c r="BF22" s="18"/>
      <c r="BG22" s="18"/>
      <c r="BH22" s="18"/>
      <c r="BI22" s="18"/>
      <c r="BJ22" s="18"/>
      <c r="BK22" s="18"/>
      <c r="BL22" s="18"/>
      <c r="BM22" s="18"/>
      <c r="BN22" s="18"/>
      <c r="BO22" s="18"/>
      <c r="BP22" s="18"/>
      <c r="BQ22" s="18"/>
      <c r="BR22" s="18"/>
      <c r="BS22" s="18"/>
      <c r="BT22" s="18"/>
      <c r="BU22" s="18"/>
      <c r="BV22" s="18"/>
      <c r="BW22" s="18"/>
      <c r="BX22" s="18"/>
      <c r="BY22" s="18"/>
      <c r="BZ22" s="18"/>
      <c r="CA22" s="18"/>
      <c r="CB22" s="18"/>
      <c r="CC22" s="18"/>
      <c r="CD22" s="18"/>
      <c r="CE22" s="18"/>
      <c r="CF22" s="18"/>
      <c r="CG22" s="18"/>
      <c r="CH22" s="18"/>
      <c r="CI22" s="18"/>
      <c r="CJ22" s="18"/>
      <c r="CK22" s="18"/>
      <c r="CL22" s="18"/>
      <c r="CM22" s="18"/>
      <c r="CN22" s="18"/>
      <c r="CO22" s="18"/>
      <c r="CP22" s="18"/>
      <c r="CQ22" s="18"/>
      <c r="CR22" s="18"/>
      <c r="CS22" s="18"/>
      <c r="CT22" s="18"/>
      <c r="CU22" s="18"/>
      <c r="CV22" s="18"/>
      <c r="CW22" s="18"/>
      <c r="CX22" s="18"/>
      <c r="CY22" s="18"/>
      <c r="CZ22" s="18"/>
      <c r="DA22" s="18"/>
      <c r="DB22" s="18"/>
      <c r="DC22" s="18"/>
      <c r="DD22" s="18"/>
      <c r="DE22" s="26"/>
    </row>
  </sheetData>
  <mergeCells count="124">
    <mergeCell ref="B1:D1"/>
    <mergeCell ref="F1:DD1"/>
    <mergeCell ref="B2:DD2"/>
    <mergeCell ref="B3:E3"/>
    <mergeCell ref="G3:DD3"/>
    <mergeCell ref="B4:E4"/>
    <mergeCell ref="G4:S4"/>
    <mergeCell ref="T4:AT4"/>
    <mergeCell ref="AU4:BF4"/>
    <mergeCell ref="BH4:BK4"/>
    <mergeCell ref="BL4:BM4"/>
    <mergeCell ref="BN4:BY4"/>
    <mergeCell ref="BZ4:CO4"/>
    <mergeCell ref="CP4:CQ4"/>
    <mergeCell ref="CR4:CV4"/>
    <mergeCell ref="CW4:CY4"/>
    <mergeCell ref="CZ4:DD4"/>
    <mergeCell ref="B5:D5"/>
    <mergeCell ref="A13:A14"/>
    <mergeCell ref="A17:A18"/>
    <mergeCell ref="E5:E6"/>
    <mergeCell ref="F4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  <mergeCell ref="AJ5:AJ6"/>
    <mergeCell ref="AK5:AK6"/>
    <mergeCell ref="AL5:AL6"/>
    <mergeCell ref="AM5:AM6"/>
    <mergeCell ref="AN5:AN6"/>
    <mergeCell ref="AO5:AO6"/>
    <mergeCell ref="AP5:AP6"/>
    <mergeCell ref="AQ5:AQ6"/>
    <mergeCell ref="AR5:AR6"/>
    <mergeCell ref="AS5:AS6"/>
    <mergeCell ref="AT5:AT6"/>
    <mergeCell ref="AU5:AU6"/>
    <mergeCell ref="AV5:AV6"/>
    <mergeCell ref="AW5:AW6"/>
    <mergeCell ref="AX5:AX6"/>
    <mergeCell ref="AY5:AY6"/>
    <mergeCell ref="AZ5:AZ6"/>
    <mergeCell ref="BA5:BA6"/>
    <mergeCell ref="BB5:BB6"/>
    <mergeCell ref="BC5:BC6"/>
    <mergeCell ref="BD5:BD6"/>
    <mergeCell ref="BE5:BE6"/>
    <mergeCell ref="BF5:BF6"/>
    <mergeCell ref="BG5:BG6"/>
    <mergeCell ref="BH5:BH6"/>
    <mergeCell ref="BI5:BI6"/>
    <mergeCell ref="BJ5:BJ6"/>
    <mergeCell ref="BK5:BK6"/>
    <mergeCell ref="BL5:BL6"/>
    <mergeCell ref="BM5:BM6"/>
    <mergeCell ref="BN5:BN6"/>
    <mergeCell ref="BO5:BO6"/>
    <mergeCell ref="BP5:BP6"/>
    <mergeCell ref="BQ5:BQ6"/>
    <mergeCell ref="BR5:BR6"/>
    <mergeCell ref="BS5:BS6"/>
    <mergeCell ref="BT5:BT6"/>
    <mergeCell ref="BU5:BU6"/>
    <mergeCell ref="BV5:BV6"/>
    <mergeCell ref="BW5:BW6"/>
    <mergeCell ref="BX5:BX6"/>
    <mergeCell ref="BY5:BY6"/>
    <mergeCell ref="BZ5:BZ6"/>
    <mergeCell ref="CA5:CA6"/>
    <mergeCell ref="CB5:CB6"/>
    <mergeCell ref="CC5:CC6"/>
    <mergeCell ref="CD5:CD6"/>
    <mergeCell ref="CE5:CE6"/>
    <mergeCell ref="CF5:CF6"/>
    <mergeCell ref="CG5:CG6"/>
    <mergeCell ref="CH5:CH6"/>
    <mergeCell ref="CI5:CI6"/>
    <mergeCell ref="CJ5:CJ6"/>
    <mergeCell ref="CK5:CK6"/>
    <mergeCell ref="CL5:CL6"/>
    <mergeCell ref="CM5:CM6"/>
    <mergeCell ref="CN5:CN6"/>
    <mergeCell ref="CO5:CO6"/>
    <mergeCell ref="CP5:CP6"/>
    <mergeCell ref="CQ5:CQ6"/>
    <mergeCell ref="CR5:CR6"/>
    <mergeCell ref="CS5:CS6"/>
    <mergeCell ref="CT5:CT6"/>
    <mergeCell ref="CU5:CU6"/>
    <mergeCell ref="CV5:CV6"/>
    <mergeCell ref="CW5:CW6"/>
    <mergeCell ref="CX5:CX6"/>
    <mergeCell ref="CY5:CY6"/>
    <mergeCell ref="CZ5:CZ6"/>
    <mergeCell ref="DA5:DA6"/>
    <mergeCell ref="DB5:DB6"/>
    <mergeCell ref="DC5:DC6"/>
    <mergeCell ref="DD5:DD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1"/>
  <sheetViews>
    <sheetView tabSelected="1" topLeftCell="B1" workbookViewId="0">
      <pane ySplit="6" topLeftCell="A15" activePane="bottomLeft" state="frozen"/>
      <selection/>
      <selection pane="bottomLeft" activeCell="G16" sqref="G16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ht="16.35" customHeight="1" spans="1:9">
      <c r="A1" s="2"/>
      <c r="B1" s="2"/>
      <c r="C1" s="2"/>
      <c r="D1" s="28"/>
      <c r="E1" s="28"/>
      <c r="F1" s="1"/>
      <c r="G1" s="1"/>
      <c r="H1" s="29" t="s">
        <v>289</v>
      </c>
      <c r="I1" s="37"/>
    </row>
    <row r="2" ht="22.9" customHeight="1" spans="1:9">
      <c r="A2" s="1"/>
      <c r="B2" s="5" t="s">
        <v>290</v>
      </c>
      <c r="C2" s="5"/>
      <c r="D2" s="5"/>
      <c r="E2" s="5"/>
      <c r="F2" s="5"/>
      <c r="G2" s="5"/>
      <c r="H2" s="5"/>
      <c r="I2" s="37"/>
    </row>
    <row r="3" ht="19.5" customHeight="1" spans="1:9">
      <c r="A3" s="6"/>
      <c r="B3" s="7" t="s">
        <v>4</v>
      </c>
      <c r="C3" s="7"/>
      <c r="D3" s="7"/>
      <c r="E3" s="7"/>
      <c r="G3" s="6"/>
      <c r="H3" s="30" t="s">
        <v>5</v>
      </c>
      <c r="I3" s="37"/>
    </row>
    <row r="4" ht="24.4" customHeight="1" spans="1:9">
      <c r="A4" s="8"/>
      <c r="B4" s="11" t="s">
        <v>8</v>
      </c>
      <c r="C4" s="11"/>
      <c r="D4" s="11"/>
      <c r="E4" s="11"/>
      <c r="F4" s="11" t="s">
        <v>95</v>
      </c>
      <c r="G4" s="11"/>
      <c r="H4" s="11"/>
      <c r="I4" s="37"/>
    </row>
    <row r="5" ht="24.4" customHeight="1" spans="1:9">
      <c r="A5" s="8"/>
      <c r="B5" s="11" t="s">
        <v>69</v>
      </c>
      <c r="C5" s="11"/>
      <c r="D5" s="11" t="s">
        <v>70</v>
      </c>
      <c r="E5" s="11" t="s">
        <v>71</v>
      </c>
      <c r="F5" s="11" t="s">
        <v>58</v>
      </c>
      <c r="G5" s="11" t="s">
        <v>291</v>
      </c>
      <c r="H5" s="11" t="s">
        <v>292</v>
      </c>
      <c r="I5" s="37"/>
    </row>
    <row r="6" ht="24.4" customHeight="1" spans="1:9">
      <c r="A6" s="3"/>
      <c r="B6" s="11" t="s">
        <v>72</v>
      </c>
      <c r="C6" s="11" t="s">
        <v>73</v>
      </c>
      <c r="D6" s="11"/>
      <c r="E6" s="11"/>
      <c r="F6" s="11"/>
      <c r="G6" s="11"/>
      <c r="H6" s="11"/>
      <c r="I6" s="37"/>
    </row>
    <row r="7" ht="22.9" customHeight="1" spans="1:9">
      <c r="A7" s="8"/>
      <c r="B7" s="31"/>
      <c r="C7" s="31"/>
      <c r="D7" s="31"/>
      <c r="E7" s="13" t="s">
        <v>75</v>
      </c>
      <c r="F7" s="32">
        <f>G7+H7</f>
        <v>767.36</v>
      </c>
      <c r="G7" s="32">
        <f>G8+G18</f>
        <v>624.06</v>
      </c>
      <c r="H7" s="32">
        <f>H13</f>
        <v>143.3</v>
      </c>
      <c r="I7" s="37"/>
    </row>
    <row r="8" ht="22.9" customHeight="1" spans="1:9">
      <c r="A8" s="8"/>
      <c r="B8" s="33" t="s">
        <v>22</v>
      </c>
      <c r="C8" s="33" t="s">
        <v>22</v>
      </c>
      <c r="D8" s="34" t="s">
        <v>293</v>
      </c>
      <c r="E8" s="34" t="s">
        <v>152</v>
      </c>
      <c r="F8" s="35">
        <f t="shared" ref="F8:F20" si="0">G8+H8</f>
        <v>585.21</v>
      </c>
      <c r="G8" s="35">
        <f>G9+G10+G11+G12</f>
        <v>585.21</v>
      </c>
      <c r="H8" s="35"/>
      <c r="I8" s="37"/>
    </row>
    <row r="9" ht="22.9" customHeight="1" spans="1:9">
      <c r="A9" s="8"/>
      <c r="B9" s="33" t="s">
        <v>151</v>
      </c>
      <c r="C9" s="33" t="s">
        <v>154</v>
      </c>
      <c r="D9" s="34" t="s">
        <v>294</v>
      </c>
      <c r="E9" s="34" t="s">
        <v>155</v>
      </c>
      <c r="F9" s="35">
        <f t="shared" si="0"/>
        <v>133.56</v>
      </c>
      <c r="G9" s="35">
        <v>133.56</v>
      </c>
      <c r="H9" s="35"/>
      <c r="I9" s="37"/>
    </row>
    <row r="10" ht="22.9" customHeight="1" spans="1:9">
      <c r="A10" s="8"/>
      <c r="B10" s="33" t="s">
        <v>151</v>
      </c>
      <c r="C10" s="33" t="s">
        <v>157</v>
      </c>
      <c r="D10" s="34" t="s">
        <v>295</v>
      </c>
      <c r="E10" s="34" t="s">
        <v>158</v>
      </c>
      <c r="F10" s="35">
        <f t="shared" si="0"/>
        <v>8.66</v>
      </c>
      <c r="G10" s="35">
        <v>8.66</v>
      </c>
      <c r="H10" s="35"/>
      <c r="I10" s="37"/>
    </row>
    <row r="11" ht="22.9" customHeight="1" spans="1:9">
      <c r="A11" s="8"/>
      <c r="B11" s="33" t="s">
        <v>151</v>
      </c>
      <c r="C11" s="33" t="s">
        <v>296</v>
      </c>
      <c r="D11" s="34" t="s">
        <v>297</v>
      </c>
      <c r="E11" s="34" t="s">
        <v>156</v>
      </c>
      <c r="F11" s="35">
        <f t="shared" si="0"/>
        <v>66.27</v>
      </c>
      <c r="G11" s="35">
        <v>66.27</v>
      </c>
      <c r="H11" s="35"/>
      <c r="I11" s="37"/>
    </row>
    <row r="12" ht="22.9" customHeight="1" spans="1:9">
      <c r="A12" s="8"/>
      <c r="B12" s="33" t="s">
        <v>151</v>
      </c>
      <c r="C12" s="33" t="s">
        <v>298</v>
      </c>
      <c r="D12" s="34" t="s">
        <v>299</v>
      </c>
      <c r="E12" s="34" t="s">
        <v>153</v>
      </c>
      <c r="F12" s="35">
        <f t="shared" si="0"/>
        <v>376.72</v>
      </c>
      <c r="G12" s="35">
        <v>376.72</v>
      </c>
      <c r="H12" s="35"/>
      <c r="I12" s="37"/>
    </row>
    <row r="13" ht="22.9" customHeight="1" spans="2:9">
      <c r="B13" s="33" t="s">
        <v>22</v>
      </c>
      <c r="C13" s="33" t="s">
        <v>22</v>
      </c>
      <c r="D13" s="34" t="s">
        <v>300</v>
      </c>
      <c r="E13" s="34" t="s">
        <v>160</v>
      </c>
      <c r="F13" s="35">
        <f t="shared" si="0"/>
        <v>143.3</v>
      </c>
      <c r="G13" s="35"/>
      <c r="H13" s="35">
        <f>H14+H15+H16+H17</f>
        <v>143.3</v>
      </c>
      <c r="I13" s="37"/>
    </row>
    <row r="14" ht="22.9" customHeight="1" spans="1:9">
      <c r="A14" s="8"/>
      <c r="B14" s="33" t="s">
        <v>159</v>
      </c>
      <c r="C14" s="33" t="s">
        <v>298</v>
      </c>
      <c r="D14" s="34" t="s">
        <v>301</v>
      </c>
      <c r="E14" s="34" t="s">
        <v>161</v>
      </c>
      <c r="F14" s="35">
        <f t="shared" si="0"/>
        <v>53.54</v>
      </c>
      <c r="G14" s="35"/>
      <c r="H14" s="35">
        <v>53.54</v>
      </c>
      <c r="I14" s="37"/>
    </row>
    <row r="15" ht="22.9" customHeight="1" spans="1:9">
      <c r="A15" s="8"/>
      <c r="B15" s="33" t="s">
        <v>159</v>
      </c>
      <c r="C15" s="33" t="s">
        <v>162</v>
      </c>
      <c r="D15" s="34" t="s">
        <v>302</v>
      </c>
      <c r="E15" s="34" t="s">
        <v>163</v>
      </c>
      <c r="F15" s="35">
        <f t="shared" si="0"/>
        <v>1</v>
      </c>
      <c r="G15" s="35"/>
      <c r="H15" s="35">
        <v>1</v>
      </c>
      <c r="I15" s="37"/>
    </row>
    <row r="16" ht="22.9" customHeight="1" spans="1:9">
      <c r="A16" s="8"/>
      <c r="B16" s="33" t="s">
        <v>159</v>
      </c>
      <c r="C16" s="33" t="s">
        <v>164</v>
      </c>
      <c r="D16" s="34" t="s">
        <v>303</v>
      </c>
      <c r="E16" s="34" t="s">
        <v>165</v>
      </c>
      <c r="F16" s="35">
        <f t="shared" si="0"/>
        <v>0.76</v>
      </c>
      <c r="G16" s="35"/>
      <c r="H16" s="35">
        <v>0.76</v>
      </c>
      <c r="I16" s="37"/>
    </row>
    <row r="17" ht="22.9" customHeight="1" spans="1:9">
      <c r="A17" s="8"/>
      <c r="B17" s="33" t="s">
        <v>159</v>
      </c>
      <c r="C17" s="33" t="s">
        <v>166</v>
      </c>
      <c r="D17" s="34" t="s">
        <v>304</v>
      </c>
      <c r="E17" s="34" t="s">
        <v>167</v>
      </c>
      <c r="F17" s="35">
        <f t="shared" si="0"/>
        <v>88</v>
      </c>
      <c r="G17" s="35"/>
      <c r="H17" s="35">
        <v>88</v>
      </c>
      <c r="I17" s="37"/>
    </row>
    <row r="18" ht="22.9" customHeight="1" spans="2:9">
      <c r="B18" s="33" t="s">
        <v>22</v>
      </c>
      <c r="C18" s="33" t="s">
        <v>22</v>
      </c>
      <c r="D18" s="34" t="s">
        <v>305</v>
      </c>
      <c r="E18" s="34" t="s">
        <v>169</v>
      </c>
      <c r="F18" s="35">
        <f t="shared" si="0"/>
        <v>38.85</v>
      </c>
      <c r="G18" s="35">
        <f>G19+G20</f>
        <v>38.85</v>
      </c>
      <c r="H18" s="35"/>
      <c r="I18" s="37"/>
    </row>
    <row r="19" ht="22.9" customHeight="1" spans="1:9">
      <c r="A19" s="8"/>
      <c r="B19" s="33" t="s">
        <v>168</v>
      </c>
      <c r="C19" s="33" t="s">
        <v>298</v>
      </c>
      <c r="D19" s="34" t="s">
        <v>306</v>
      </c>
      <c r="E19" s="34" t="s">
        <v>170</v>
      </c>
      <c r="F19" s="35">
        <f t="shared" si="0"/>
        <v>3.31</v>
      </c>
      <c r="G19" s="35">
        <v>3.31</v>
      </c>
      <c r="H19" s="35"/>
      <c r="I19" s="37"/>
    </row>
    <row r="20" ht="22.9" customHeight="1" spans="1:9">
      <c r="A20" s="8"/>
      <c r="B20" s="33" t="s">
        <v>168</v>
      </c>
      <c r="C20" s="33" t="s">
        <v>162</v>
      </c>
      <c r="D20" s="34" t="s">
        <v>307</v>
      </c>
      <c r="E20" s="34" t="s">
        <v>171</v>
      </c>
      <c r="F20" s="35">
        <f t="shared" si="0"/>
        <v>35.54</v>
      </c>
      <c r="G20" s="35">
        <v>35.54</v>
      </c>
      <c r="H20" s="35"/>
      <c r="I20" s="37"/>
    </row>
    <row r="21" ht="9.75" customHeight="1" spans="1:9">
      <c r="A21" s="18"/>
      <c r="B21" s="18"/>
      <c r="C21" s="18"/>
      <c r="D21" s="36"/>
      <c r="E21" s="18"/>
      <c r="F21" s="18"/>
      <c r="G21" s="18"/>
      <c r="H21" s="18"/>
      <c r="I21" s="38"/>
    </row>
  </sheetData>
  <mergeCells count="14">
    <mergeCell ref="B1:C1"/>
    <mergeCell ref="B2:H2"/>
    <mergeCell ref="B3:E3"/>
    <mergeCell ref="B4:E4"/>
    <mergeCell ref="F4:H4"/>
    <mergeCell ref="B5:C5"/>
    <mergeCell ref="A9:A12"/>
    <mergeCell ref="A14:A17"/>
    <mergeCell ref="A19:A20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pane ySplit="5" topLeftCell="A6" activePane="bottomLeft" state="frozen"/>
      <selection/>
      <selection pane="bottomLeft" activeCell="B3" sqref="B3:F3"/>
    </sheetView>
  </sheetViews>
  <sheetFormatPr defaultColWidth="10" defaultRowHeight="13.5" outlineLevelCol="7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11" width="9.75" customWidth="1"/>
  </cols>
  <sheetData>
    <row r="1" ht="16.35" customHeight="1" spans="1:8">
      <c r="A1" s="1"/>
      <c r="B1" s="2"/>
      <c r="C1" s="2"/>
      <c r="D1" s="2"/>
      <c r="E1" s="3"/>
      <c r="F1" s="3"/>
      <c r="G1" s="20" t="s">
        <v>308</v>
      </c>
      <c r="H1" s="8"/>
    </row>
    <row r="2" ht="22.9" customHeight="1" spans="1:8">
      <c r="A2" s="1"/>
      <c r="B2" s="5" t="s">
        <v>309</v>
      </c>
      <c r="C2" s="5"/>
      <c r="D2" s="5"/>
      <c r="E2" s="5"/>
      <c r="F2" s="5"/>
      <c r="G2" s="5"/>
      <c r="H2" s="8" t="s">
        <v>2</v>
      </c>
    </row>
    <row r="3" ht="19.5" customHeight="1" spans="1:8">
      <c r="A3" s="6"/>
      <c r="B3" s="7" t="s">
        <v>4</v>
      </c>
      <c r="C3" s="7"/>
      <c r="D3" s="7"/>
      <c r="E3" s="7"/>
      <c r="F3" s="7"/>
      <c r="G3" s="21" t="s">
        <v>5</v>
      </c>
      <c r="H3" s="22"/>
    </row>
    <row r="4" ht="24.4" customHeight="1" spans="1:8">
      <c r="A4" s="10"/>
      <c r="B4" s="9" t="s">
        <v>69</v>
      </c>
      <c r="C4" s="9"/>
      <c r="D4" s="9"/>
      <c r="E4" s="9" t="s">
        <v>70</v>
      </c>
      <c r="F4" s="9" t="s">
        <v>71</v>
      </c>
      <c r="G4" s="9" t="s">
        <v>310</v>
      </c>
      <c r="H4" s="23"/>
    </row>
    <row r="5" ht="24.4" customHeight="1" spans="1:8">
      <c r="A5" s="10"/>
      <c r="B5" s="9" t="s">
        <v>72</v>
      </c>
      <c r="C5" s="9" t="s">
        <v>73</v>
      </c>
      <c r="D5" s="9" t="s">
        <v>74</v>
      </c>
      <c r="E5" s="9"/>
      <c r="F5" s="9"/>
      <c r="G5" s="9"/>
      <c r="H5" s="24"/>
    </row>
    <row r="6" ht="22.9" customHeight="1" spans="1:8">
      <c r="A6" s="12"/>
      <c r="B6" s="13"/>
      <c r="C6" s="13"/>
      <c r="D6" s="13"/>
      <c r="E6" s="13"/>
      <c r="F6" s="13" t="s">
        <v>75</v>
      </c>
      <c r="G6" s="14">
        <v>85</v>
      </c>
      <c r="H6" s="25"/>
    </row>
    <row r="7" ht="22.9" customHeight="1" spans="1:8">
      <c r="A7" s="10"/>
      <c r="B7" s="15"/>
      <c r="C7" s="15"/>
      <c r="D7" s="15"/>
      <c r="E7" s="15"/>
      <c r="F7" s="15" t="s">
        <v>80</v>
      </c>
      <c r="G7" s="16">
        <v>85</v>
      </c>
      <c r="H7" s="24"/>
    </row>
    <row r="8" ht="22.9" customHeight="1" spans="1:8">
      <c r="A8" s="10"/>
      <c r="B8" s="15" t="s">
        <v>76</v>
      </c>
      <c r="C8" s="15" t="s">
        <v>77</v>
      </c>
      <c r="D8" s="15" t="s">
        <v>78</v>
      </c>
      <c r="E8" s="15" t="s">
        <v>79</v>
      </c>
      <c r="F8" s="15" t="s">
        <v>311</v>
      </c>
      <c r="G8" s="17">
        <v>5</v>
      </c>
      <c r="H8" s="24"/>
    </row>
    <row r="9" ht="22.9" customHeight="1" spans="1:8">
      <c r="A9" s="10"/>
      <c r="B9" s="15" t="s">
        <v>76</v>
      </c>
      <c r="C9" s="15" t="s">
        <v>77</v>
      </c>
      <c r="D9" s="15" t="s">
        <v>78</v>
      </c>
      <c r="E9" s="15" t="s">
        <v>79</v>
      </c>
      <c r="F9" s="15" t="s">
        <v>167</v>
      </c>
      <c r="G9" s="17">
        <v>80</v>
      </c>
      <c r="H9" s="24"/>
    </row>
    <row r="10" ht="9.75" customHeight="1" spans="1:8">
      <c r="A10" s="18"/>
      <c r="B10" s="19"/>
      <c r="C10" s="19"/>
      <c r="D10" s="19"/>
      <c r="E10" s="19"/>
      <c r="F10" s="18"/>
      <c r="G10" s="18"/>
      <c r="H10" s="26"/>
    </row>
  </sheetData>
  <mergeCells count="8">
    <mergeCell ref="B1:D1"/>
    <mergeCell ref="B2:G2"/>
    <mergeCell ref="B3:F3"/>
    <mergeCell ref="B4:D4"/>
    <mergeCell ref="A8:A9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my</cp:lastModifiedBy>
  <dcterms:created xsi:type="dcterms:W3CDTF">2022-01-27T02:11:00Z</dcterms:created>
  <dcterms:modified xsi:type="dcterms:W3CDTF">2022-01-28T03:39:40Z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E89C4CAC1F67424DA48C3E411E87B2F6</vt:lpwstr>
  </property>
  <property fmtid="{D5CDD505-2E9C-101B-9397-08002B2CF9AE}" pid="3" name="KSOProductBuildVer">
    <vt:lpwstr>2052-11.1.0.11294</vt:lpwstr>
  </property>
</Properties>
</file>