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 firstSheet="4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<sst xmlns="http://schemas.openxmlformats.org/spreadsheetml/2006/main" count="640" uniqueCount="316">
  <si>
    <t>2022年单位预算</t>
  </si>
  <si>
    <t xml:space="preserve">
表1</t>
  </si>
  <si>
    <t xml:space="preserve"> </t>
  </si>
  <si>
    <t>部门收支总表</t>
  </si>
  <si>
    <t>单位：阿坝县政府信息中心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</si>
  <si>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</si>
  <si>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</si>
  <si>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</si>
  <si>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</si>
  <si>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</si>
  <si>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</si>
  <si>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</si>
  <si>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</si>
  <si>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</si>
  <si>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</si>
  <si>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</si>
  <si>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</si>
  <si>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</si>
  <si>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</si>
  <si>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</si>
  <si>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</si>
  <si>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</si>
  <si>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</si>
  <si>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</si>
  <si>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</si>
  <si>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</si>
  <si>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</si>
  <si>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</si>
  <si>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</si>
  <si>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</si>
  <si>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</si>
  <si>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</si>
  <si>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</si>
  <si>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</si>
  <si>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</si>
  <si>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</si>
  <si>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</si>
  <si>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</si>
  <si>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</si>
  <si>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</si>
  <si>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</si>
  <si>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</si>
  <si>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</si>
  <si>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</si>
  <si>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</si>
  <si>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</si>
  <si>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</si>
  <si>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</si>
  <si>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</si>
  <si>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</si>
  <si>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</si>
  <si>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</si>
  <si>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</si>
  <si>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</si>
  <si>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</si>
  <si>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</si>
  <si>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</si>
  <si>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</si>
  <si>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</si>
  <si>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</si>
  <si>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</si>
  <si>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</si>
  <si>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</si>
  <si>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</si>
  <si>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</si>
  <si>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</si>
  <si>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</si>
  <si>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</si>
  <si>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</si>
  <si>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</si>
  <si>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</si>
  <si>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</si>
  <si>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</si>
  <si>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</si>
  <si>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</si>
  <si>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</si>
  <si>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</si>
  <si>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03</t>
  </si>
  <si>
    <t>50</t>
  </si>
  <si>
    <t>112002</t>
  </si>
  <si>
    <r>
      <rPr>
        <sz val="11"/>
        <rFont val="宋体"/>
        <charset val="134"/>
      </rPr>
      <t>事业运行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</si>
  <si>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</si>
  <si>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</si>
  <si>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</si>
  <si>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</si>
  <si>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</si>
  <si>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</si>
  <si>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</si>
  <si>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</si>
  <si>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</si>
  <si>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</si>
  <si>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</si>
  <si>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t>01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</si>
  <si>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</si>
  <si>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</si>
  <si>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</si>
  <si>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</si>
  <si>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</si>
  <si>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</si>
  <si>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</si>
  <si>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</si>
  <si>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</si>
  <si>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</si>
  <si>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</si>
  <si>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</si>
  <si>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</si>
  <si>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</si>
  <si>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</si>
  <si>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</si>
  <si>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</si>
  <si>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</si>
  <si>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</si>
  <si>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</si>
  <si>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</si>
  <si>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</si>
  <si>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</si>
  <si>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</si>
  <si>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</si>
  <si>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</si>
  <si>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</si>
  <si>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</si>
  <si>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</si>
  <si>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</si>
  <si>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</si>
  <si>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</si>
  <si>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</si>
  <si>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</si>
  <si>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</si>
  <si>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</si>
  <si>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</si>
  <si>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</si>
  <si>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</si>
  <si>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</si>
  <si>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</si>
  <si>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</si>
  <si>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</si>
  <si>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</si>
  <si>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</si>
  <si>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</si>
  <si>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</si>
  <si>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</si>
  <si>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</si>
  <si>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</si>
  <si>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</si>
  <si>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</si>
  <si>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</si>
  <si>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</si>
  <si>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</si>
  <si>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</si>
  <si>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</si>
  <si>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</si>
  <si>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</si>
  <si>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</si>
  <si>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</si>
  <si>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</si>
  <si>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</si>
  <si>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</si>
  <si>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</si>
  <si>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</si>
  <si>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</si>
  <si>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</si>
  <si>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</si>
  <si>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</si>
  <si>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</si>
  <si>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</si>
  <si>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</si>
  <si>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</si>
  <si>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</si>
  <si>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</si>
  <si>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</si>
  <si>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</si>
  <si>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</si>
  <si>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</si>
  <si>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</si>
  <si>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</si>
  <si>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</si>
  <si>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</si>
  <si>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</si>
  <si>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</si>
  <si>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</si>
  <si>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</si>
  <si>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</si>
  <si>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</si>
  <si>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</si>
  <si>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</si>
  <si>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</si>
  <si>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</si>
  <si>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</si>
  <si>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</si>
  <si>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</si>
  <si>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</si>
  <si>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</si>
  <si>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</si>
  <si>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</si>
  <si>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</si>
  <si>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</si>
  <si>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</si>
  <si>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</si>
  <si>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</si>
  <si>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</si>
  <si>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</si>
  <si>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</si>
  <si>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</si>
  <si>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</si>
  <si>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</si>
  <si>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</si>
  <si>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</si>
  <si>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</si>
  <si>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</si>
  <si>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</si>
  <si>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</si>
  <si>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</si>
  <si>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</si>
  <si>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</si>
  <si>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</si>
  <si>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</si>
  <si>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</si>
  <si>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</si>
  <si>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</si>
  <si>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</si>
  <si>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</si>
  <si>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</si>
  <si>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</si>
  <si>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</si>
  <si>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</si>
  <si>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</si>
  <si>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</si>
  <si>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</si>
  <si>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</si>
  <si>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</si>
  <si>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</si>
  <si>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</si>
  <si>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</si>
  <si>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</si>
  <si>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</si>
  <si>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</si>
  <si>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</si>
  <si>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</si>
  <si>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</si>
  <si>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</si>
  <si>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</si>
  <si>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</si>
  <si>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</si>
  <si>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</si>
  <si>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</si>
  <si>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</si>
  <si>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</si>
  <si>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</si>
  <si>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</si>
  <si>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</si>
  <si>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</si>
  <si>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</si>
  <si>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</si>
  <si>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</si>
  <si>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</si>
  <si>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</si>
  <si>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</si>
  <si>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</si>
  <si>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</si>
  <si>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</si>
  <si>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</si>
  <si>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</si>
  <si>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</si>
  <si>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</si>
  <si>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</si>
  <si>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</si>
  <si>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</si>
  <si>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</si>
  <si>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</si>
  <si>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</si>
  <si>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</si>
  <si>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</si>
  <si>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</si>
  <si>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</si>
  <si>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</si>
  <si>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</si>
  <si>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</si>
  <si>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</si>
  <si>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</si>
  <si>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</si>
  <si>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</si>
  <si>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</si>
  <si>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</si>
  <si>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</si>
  <si>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</si>
  <si>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</si>
  <si>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</si>
  <si>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</si>
  <si>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02</t>
    </r>
  </si>
  <si>
    <t>50102</t>
  </si>
  <si>
    <r>
      <rPr>
        <sz val="11"/>
        <rFont val="宋体"/>
        <charset val="134"/>
      </rPr>
      <t>99</t>
    </r>
  </si>
  <si>
    <t>50199</t>
  </si>
  <si>
    <t>50103</t>
  </si>
  <si>
    <t>50101</t>
  </si>
  <si>
    <t>502</t>
  </si>
  <si>
    <t>50201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</si>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</sst>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8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5" borderId="12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29" fillId="18" borderId="11" applyNumberFormat="0" applyAlignment="0" applyProtection="0">
      <alignment vertical="center"/>
    </xf>
    <xf numFmtId="0" fontId="30" fillId="21" borderId="16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56"/>
    </row>
    <row r="2" ht="195.6" customHeight="1" spans="1:1">
      <c r="A2" s="57" t="s">
        <v>0</v>
      </c>
    </row>
    <row r="3" ht="146.65" customHeight="1" spans="1:1">
      <c r="A3" s="58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B1"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 outlineLevelRow="7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22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303</v>
      </c>
      <c r="C4" s="9" t="s">
        <v>71</v>
      </c>
      <c r="D4" s="9" t="s">
        <v>304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204</v>
      </c>
      <c r="F5" s="9" t="s">
        <v>305</v>
      </c>
      <c r="G5" s="9"/>
      <c r="H5" s="9"/>
      <c r="I5" s="9" t="s">
        <v>209</v>
      </c>
      <c r="J5" s="23"/>
    </row>
    <row r="6" ht="24.4" customHeight="1" spans="1:10">
      <c r="A6" s="10"/>
      <c r="B6" s="9"/>
      <c r="C6" s="9"/>
      <c r="D6" s="9"/>
      <c r="E6" s="27"/>
      <c r="F6" s="9" t="s">
        <v>151</v>
      </c>
      <c r="G6" s="9" t="s">
        <v>306</v>
      </c>
      <c r="H6" s="9" t="s">
        <v>307</v>
      </c>
      <c r="I6" s="9"/>
      <c r="J6" s="24"/>
    </row>
    <row r="7" ht="22.9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9.75" customHeight="1" spans="1:10">
      <c r="A8" s="18"/>
      <c r="B8" s="18"/>
      <c r="C8" s="18"/>
      <c r="D8" s="18"/>
      <c r="E8" s="18"/>
      <c r="F8" s="18"/>
      <c r="G8" s="18"/>
      <c r="H8" s="18"/>
      <c r="I8" s="18"/>
      <c r="J8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308</v>
      </c>
      <c r="J1" s="8"/>
    </row>
    <row r="2" ht="22.9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310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96</v>
      </c>
      <c r="I5" s="9" t="s">
        <v>97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B1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311</v>
      </c>
      <c r="J1" s="8"/>
    </row>
    <row r="2" ht="22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303</v>
      </c>
      <c r="C4" s="9" t="s">
        <v>71</v>
      </c>
      <c r="D4" s="9" t="s">
        <v>304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204</v>
      </c>
      <c r="F5" s="9" t="s">
        <v>305</v>
      </c>
      <c r="G5" s="9"/>
      <c r="H5" s="9"/>
      <c r="I5" s="9" t="s">
        <v>209</v>
      </c>
      <c r="J5" s="23"/>
    </row>
    <row r="6" ht="24.4" customHeight="1" spans="1:10">
      <c r="A6" s="10"/>
      <c r="B6" s="9"/>
      <c r="C6" s="9"/>
      <c r="D6" s="9"/>
      <c r="E6" s="27"/>
      <c r="F6" s="9" t="s">
        <v>151</v>
      </c>
      <c r="G6" s="9" t="s">
        <v>306</v>
      </c>
      <c r="H6" s="9" t="s">
        <v>307</v>
      </c>
      <c r="I6" s="9"/>
      <c r="J6" s="24"/>
    </row>
    <row r="7" ht="22.9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22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96</v>
      </c>
      <c r="I5" s="9" t="s">
        <v>97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9" activePane="bottomLeft" state="frozen"/>
      <selection/>
      <selection pane="bottomLeft" activeCell="E6" sqref="E6:E2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3"/>
      <c r="B2" s="44" t="s">
        <v>3</v>
      </c>
      <c r="C2" s="44"/>
      <c r="D2" s="44"/>
      <c r="E2" s="44"/>
      <c r="F2" s="37"/>
    </row>
    <row r="3" ht="19.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3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9" customHeight="1" spans="1:6">
      <c r="A6" s="8"/>
      <c r="B6" s="34" t="s">
        <v>10</v>
      </c>
      <c r="C6" s="35">
        <v>214.09</v>
      </c>
      <c r="D6" s="34" t="s">
        <v>11</v>
      </c>
      <c r="E6" s="35">
        <v>149.1</v>
      </c>
      <c r="F6" s="24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9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9" customHeight="1" spans="1:6">
      <c r="A13" s="8"/>
      <c r="B13" s="34" t="s">
        <v>22</v>
      </c>
      <c r="C13" s="35"/>
      <c r="D13" s="34" t="s">
        <v>24</v>
      </c>
      <c r="E13" s="35">
        <v>30.74</v>
      </c>
      <c r="F13" s="24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9" customHeight="1" spans="1:6">
      <c r="A15" s="8"/>
      <c r="B15" s="34" t="s">
        <v>22</v>
      </c>
      <c r="C15" s="35"/>
      <c r="D15" s="34" t="s">
        <v>26</v>
      </c>
      <c r="E15" s="35">
        <v>11.71</v>
      </c>
      <c r="F15" s="24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9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9" customHeight="1" spans="1:6">
      <c r="A25" s="8"/>
      <c r="B25" s="34" t="s">
        <v>22</v>
      </c>
      <c r="C25" s="35"/>
      <c r="D25" s="34" t="s">
        <v>36</v>
      </c>
      <c r="E25" s="35">
        <v>22.54</v>
      </c>
      <c r="F25" s="24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9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9" customHeight="1" spans="1:6">
      <c r="A36" s="12"/>
      <c r="B36" s="31" t="s">
        <v>47</v>
      </c>
      <c r="C36" s="32">
        <v>214.09</v>
      </c>
      <c r="D36" s="31" t="s">
        <v>48</v>
      </c>
      <c r="E36" s="32">
        <v>214.09</v>
      </c>
      <c r="F36" s="25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9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9" customHeight="1" spans="1:6">
      <c r="A39" s="50"/>
      <c r="B39" s="51"/>
      <c r="C39" s="51"/>
      <c r="D39" s="34" t="s">
        <v>53</v>
      </c>
      <c r="E39" s="35"/>
      <c r="F39" s="49"/>
    </row>
    <row r="40" ht="22.9" customHeight="1" spans="1:6">
      <c r="A40" s="52"/>
      <c r="B40" s="31" t="s">
        <v>54</v>
      </c>
      <c r="C40" s="32">
        <v>214.09</v>
      </c>
      <c r="D40" s="31" t="s">
        <v>55</v>
      </c>
      <c r="E40" s="32">
        <v>214.09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9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" customHeight="1" spans="1:18">
      <c r="A3" s="6"/>
      <c r="B3" s="7" t="s">
        <v>4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9" customHeight="1" spans="1:18">
      <c r="A7" s="12"/>
      <c r="B7" s="13"/>
      <c r="C7" s="13"/>
      <c r="D7" s="13"/>
      <c r="E7" s="13"/>
      <c r="F7" s="13" t="s">
        <v>75</v>
      </c>
      <c r="G7" s="14">
        <f>G8+G9+G10+G11+G12+G13</f>
        <v>214.09</v>
      </c>
      <c r="H7" s="14"/>
      <c r="I7" s="14">
        <f>I8+I9+I10+I11+I12+I13</f>
        <v>214.09</v>
      </c>
      <c r="J7" s="14"/>
      <c r="K7" s="14"/>
      <c r="L7" s="14"/>
      <c r="M7" s="14"/>
      <c r="N7" s="14"/>
      <c r="O7" s="14"/>
      <c r="P7" s="14"/>
      <c r="Q7" s="14"/>
      <c r="R7" s="25"/>
    </row>
    <row r="8" ht="22.9" customHeight="1" spans="1:18">
      <c r="A8" s="10"/>
      <c r="B8" s="48" t="s">
        <v>76</v>
      </c>
      <c r="C8" s="48" t="s">
        <v>77</v>
      </c>
      <c r="D8" s="48" t="s">
        <v>78</v>
      </c>
      <c r="E8" s="15" t="s">
        <v>79</v>
      </c>
      <c r="F8" s="15" t="s">
        <v>80</v>
      </c>
      <c r="G8" s="16">
        <v>149.1</v>
      </c>
      <c r="H8" s="17"/>
      <c r="I8" s="17">
        <v>149.1</v>
      </c>
      <c r="J8" s="17"/>
      <c r="K8" s="17"/>
      <c r="L8" s="17"/>
      <c r="M8" s="17"/>
      <c r="N8" s="17"/>
      <c r="O8" s="17"/>
      <c r="P8" s="17"/>
      <c r="Q8" s="17"/>
      <c r="R8" s="23"/>
    </row>
    <row r="9" ht="22.9" customHeight="1" spans="1:18">
      <c r="A9" s="10"/>
      <c r="B9" s="48" t="s">
        <v>81</v>
      </c>
      <c r="C9" s="48" t="s">
        <v>82</v>
      </c>
      <c r="D9" s="48" t="s">
        <v>82</v>
      </c>
      <c r="E9" s="15" t="s">
        <v>79</v>
      </c>
      <c r="F9" s="15" t="s">
        <v>83</v>
      </c>
      <c r="G9" s="16">
        <v>20.49</v>
      </c>
      <c r="H9" s="17"/>
      <c r="I9" s="17">
        <v>20.49</v>
      </c>
      <c r="J9" s="17"/>
      <c r="K9" s="17"/>
      <c r="L9" s="17"/>
      <c r="M9" s="17"/>
      <c r="N9" s="17"/>
      <c r="O9" s="17"/>
      <c r="P9" s="17"/>
      <c r="Q9" s="17"/>
      <c r="R9" s="23"/>
    </row>
    <row r="10" ht="22.9" customHeight="1" spans="1:18">
      <c r="A10" s="10"/>
      <c r="B10" s="48" t="s">
        <v>81</v>
      </c>
      <c r="C10" s="48" t="s">
        <v>82</v>
      </c>
      <c r="D10" s="48" t="s">
        <v>84</v>
      </c>
      <c r="E10" s="15" t="s">
        <v>79</v>
      </c>
      <c r="F10" s="15" t="s">
        <v>85</v>
      </c>
      <c r="G10" s="16">
        <v>10.25</v>
      </c>
      <c r="H10" s="17"/>
      <c r="I10" s="17">
        <v>10.25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9" customHeight="1" spans="1:18">
      <c r="A11" s="10"/>
      <c r="B11" s="48" t="s">
        <v>86</v>
      </c>
      <c r="C11" s="48" t="s">
        <v>87</v>
      </c>
      <c r="D11" s="48" t="s">
        <v>88</v>
      </c>
      <c r="E11" s="15" t="s">
        <v>79</v>
      </c>
      <c r="F11" s="15" t="s">
        <v>89</v>
      </c>
      <c r="G11" s="16">
        <v>8.97</v>
      </c>
      <c r="H11" s="17"/>
      <c r="I11" s="17">
        <v>8.97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9" customHeight="1" spans="1:18">
      <c r="A12" s="10"/>
      <c r="B12" s="48" t="s">
        <v>86</v>
      </c>
      <c r="C12" s="48" t="s">
        <v>87</v>
      </c>
      <c r="D12" s="48" t="s">
        <v>77</v>
      </c>
      <c r="E12" s="15" t="s">
        <v>79</v>
      </c>
      <c r="F12" s="15" t="s">
        <v>90</v>
      </c>
      <c r="G12" s="16">
        <v>2.74</v>
      </c>
      <c r="H12" s="17"/>
      <c r="I12" s="17">
        <v>2.74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9" customHeight="1" spans="1:18">
      <c r="A13" s="10"/>
      <c r="B13" s="48" t="s">
        <v>91</v>
      </c>
      <c r="C13" s="48" t="s">
        <v>88</v>
      </c>
      <c r="D13" s="48" t="s">
        <v>92</v>
      </c>
      <c r="E13" s="15" t="s">
        <v>79</v>
      </c>
      <c r="F13" s="15" t="s">
        <v>93</v>
      </c>
      <c r="G13" s="16">
        <v>22.54</v>
      </c>
      <c r="H13" s="17"/>
      <c r="I13" s="17">
        <v>22.54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9.75" customHeight="1" spans="1:18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6"/>
    </row>
  </sheetData>
  <mergeCells count="18"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opLeftCell="E1"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94</v>
      </c>
      <c r="L1" s="8"/>
    </row>
    <row r="2" ht="22.9" customHeight="1" spans="1:12">
      <c r="A2" s="1"/>
      <c r="B2" s="5" t="s">
        <v>95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96</v>
      </c>
      <c r="I4" s="9" t="s">
        <v>97</v>
      </c>
      <c r="J4" s="9" t="s">
        <v>98</v>
      </c>
      <c r="K4" s="9" t="s">
        <v>99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13" t="s">
        <v>75</v>
      </c>
      <c r="G7" s="14">
        <f>G8+G9+G10+G11+G12+G13</f>
        <v>214.09</v>
      </c>
      <c r="H7" s="14">
        <f>H8+H9+H10+H11+H12+H13</f>
        <v>214.09</v>
      </c>
      <c r="I7" s="14"/>
      <c r="J7" s="14"/>
      <c r="K7" s="14"/>
      <c r="L7" s="25"/>
    </row>
    <row r="8" ht="22.9" customHeight="1" spans="1:12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80</v>
      </c>
      <c r="G8" s="16">
        <v>149.1</v>
      </c>
      <c r="H8" s="17">
        <v>149.1</v>
      </c>
      <c r="I8" s="17"/>
      <c r="J8" s="17"/>
      <c r="K8" s="17"/>
      <c r="L8" s="24"/>
    </row>
    <row r="9" ht="22.9" customHeight="1" spans="1:12">
      <c r="A9" s="10"/>
      <c r="B9" s="15" t="s">
        <v>81</v>
      </c>
      <c r="C9" s="15" t="s">
        <v>82</v>
      </c>
      <c r="D9" s="15" t="s">
        <v>82</v>
      </c>
      <c r="E9" s="15" t="s">
        <v>79</v>
      </c>
      <c r="F9" s="15" t="s">
        <v>83</v>
      </c>
      <c r="G9" s="16">
        <v>20.49</v>
      </c>
      <c r="H9" s="17">
        <v>20.49</v>
      </c>
      <c r="I9" s="17"/>
      <c r="J9" s="17"/>
      <c r="K9" s="17"/>
      <c r="L9" s="24"/>
    </row>
    <row r="10" ht="22.9" customHeight="1" spans="1:12">
      <c r="A10" s="10"/>
      <c r="B10" s="15" t="s">
        <v>81</v>
      </c>
      <c r="C10" s="15" t="s">
        <v>82</v>
      </c>
      <c r="D10" s="15" t="s">
        <v>84</v>
      </c>
      <c r="E10" s="15" t="s">
        <v>79</v>
      </c>
      <c r="F10" s="15" t="s">
        <v>85</v>
      </c>
      <c r="G10" s="16">
        <v>10.25</v>
      </c>
      <c r="H10" s="17">
        <v>10.25</v>
      </c>
      <c r="I10" s="17"/>
      <c r="J10" s="17"/>
      <c r="K10" s="17"/>
      <c r="L10" s="24"/>
    </row>
    <row r="11" ht="22.9" customHeight="1" spans="1:12">
      <c r="A11" s="10"/>
      <c r="B11" s="15" t="s">
        <v>86</v>
      </c>
      <c r="C11" s="15" t="s">
        <v>87</v>
      </c>
      <c r="D11" s="15" t="s">
        <v>88</v>
      </c>
      <c r="E11" s="15" t="s">
        <v>79</v>
      </c>
      <c r="F11" s="15" t="s">
        <v>89</v>
      </c>
      <c r="G11" s="16">
        <v>8.97</v>
      </c>
      <c r="H11" s="17">
        <v>8.97</v>
      </c>
      <c r="I11" s="17"/>
      <c r="J11" s="17"/>
      <c r="K11" s="17"/>
      <c r="L11" s="24"/>
    </row>
    <row r="12" ht="22.9" customHeight="1" spans="1:12">
      <c r="A12" s="10"/>
      <c r="B12" s="15" t="s">
        <v>86</v>
      </c>
      <c r="C12" s="15" t="s">
        <v>87</v>
      </c>
      <c r="D12" s="15" t="s">
        <v>77</v>
      </c>
      <c r="E12" s="15" t="s">
        <v>79</v>
      </c>
      <c r="F12" s="15" t="s">
        <v>90</v>
      </c>
      <c r="G12" s="16">
        <v>2.74</v>
      </c>
      <c r="H12" s="17">
        <v>2.74</v>
      </c>
      <c r="I12" s="17"/>
      <c r="J12" s="17"/>
      <c r="K12" s="17"/>
      <c r="L12" s="24"/>
    </row>
    <row r="13" ht="22.9" customHeight="1" spans="1:12">
      <c r="A13" s="10"/>
      <c r="B13" s="15" t="s">
        <v>91</v>
      </c>
      <c r="C13" s="15" t="s">
        <v>88</v>
      </c>
      <c r="D13" s="15" t="s">
        <v>92</v>
      </c>
      <c r="E13" s="15" t="s">
        <v>79</v>
      </c>
      <c r="F13" s="15" t="s">
        <v>93</v>
      </c>
      <c r="G13" s="16">
        <v>22.54</v>
      </c>
      <c r="H13" s="17">
        <v>22.54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opLeftCell="B1" workbookViewId="0">
      <pane ySplit="5" topLeftCell="A18" activePane="bottomLeft" state="frozen"/>
      <selection/>
      <selection pane="bottomLeft" activeCell="F7" sqref="F7: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41"/>
      <c r="B1" s="2"/>
      <c r="C1" s="42"/>
      <c r="D1" s="42"/>
      <c r="I1" s="46" t="s">
        <v>100</v>
      </c>
      <c r="J1" s="37" t="s">
        <v>2</v>
      </c>
    </row>
    <row r="2" ht="22.9" customHeight="1" spans="1:10">
      <c r="A2" s="43"/>
      <c r="B2" s="44" t="s">
        <v>101</v>
      </c>
      <c r="C2" s="44"/>
      <c r="D2" s="44"/>
      <c r="E2" s="44"/>
      <c r="F2" s="44"/>
      <c r="G2" s="44"/>
      <c r="H2" s="44"/>
      <c r="I2" s="44"/>
      <c r="J2" s="37"/>
    </row>
    <row r="3" ht="19.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102</v>
      </c>
      <c r="G5" s="11" t="s">
        <v>103</v>
      </c>
      <c r="H5" s="11" t="s">
        <v>104</v>
      </c>
      <c r="I5" s="11" t="s">
        <v>105</v>
      </c>
      <c r="J5" s="37"/>
    </row>
    <row r="6" ht="22.9" customHeight="1" spans="1:10">
      <c r="A6" s="8"/>
      <c r="B6" s="34" t="s">
        <v>106</v>
      </c>
      <c r="C6" s="35">
        <f>C7</f>
        <v>214.09</v>
      </c>
      <c r="D6" s="34" t="s">
        <v>107</v>
      </c>
      <c r="E6" s="35">
        <f>E7+E14+E16+E26</f>
        <v>214.09</v>
      </c>
      <c r="F6" s="35">
        <f>F7+F14+F16+F26</f>
        <v>214.09</v>
      </c>
      <c r="G6" s="35"/>
      <c r="H6" s="35"/>
      <c r="I6" s="35"/>
      <c r="J6" s="24"/>
    </row>
    <row r="7" ht="22.9" customHeight="1" spans="1:10">
      <c r="A7" s="8"/>
      <c r="B7" s="34" t="s">
        <v>108</v>
      </c>
      <c r="C7" s="35">
        <v>214.09</v>
      </c>
      <c r="D7" s="34" t="s">
        <v>109</v>
      </c>
      <c r="E7" s="35">
        <v>149.1</v>
      </c>
      <c r="F7" s="35">
        <v>149.1</v>
      </c>
      <c r="G7" s="35"/>
      <c r="H7" s="35"/>
      <c r="I7" s="35"/>
      <c r="J7" s="24"/>
    </row>
    <row r="8" ht="22.9" customHeight="1" spans="1:10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35"/>
      <c r="J8" s="24"/>
    </row>
    <row r="9" ht="22.9" customHeight="1" spans="1:10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35"/>
      <c r="J9" s="24"/>
    </row>
    <row r="10" ht="22.9" customHeight="1" spans="1:10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35"/>
      <c r="J10" s="24"/>
    </row>
    <row r="11" ht="22.9" customHeight="1" spans="1:10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35"/>
      <c r="J11" s="24"/>
    </row>
    <row r="12" ht="22.9" customHeight="1" spans="1:10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35"/>
      <c r="J12" s="24"/>
    </row>
    <row r="13" ht="22.9" customHeight="1" spans="1:10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35"/>
      <c r="J13" s="24"/>
    </row>
    <row r="14" ht="22.9" customHeight="1" spans="1:10">
      <c r="A14" s="8"/>
      <c r="B14" s="34" t="s">
        <v>119</v>
      </c>
      <c r="C14" s="35"/>
      <c r="D14" s="34" t="s">
        <v>120</v>
      </c>
      <c r="E14" s="35">
        <v>30.74</v>
      </c>
      <c r="F14" s="35">
        <v>30.74</v>
      </c>
      <c r="G14" s="35"/>
      <c r="H14" s="35"/>
      <c r="I14" s="35"/>
      <c r="J14" s="24"/>
    </row>
    <row r="15" ht="22.9" customHeight="1" spans="1:10">
      <c r="A15" s="8"/>
      <c r="B15" s="34" t="s">
        <v>121</v>
      </c>
      <c r="C15" s="35"/>
      <c r="D15" s="34" t="s">
        <v>122</v>
      </c>
      <c r="E15" s="35"/>
      <c r="F15" s="35"/>
      <c r="G15" s="35"/>
      <c r="H15" s="35"/>
      <c r="I15" s="35"/>
      <c r="J15" s="24"/>
    </row>
    <row r="16" ht="22.9" customHeight="1" spans="1:10">
      <c r="A16" s="8"/>
      <c r="B16" s="34" t="s">
        <v>121</v>
      </c>
      <c r="C16" s="35"/>
      <c r="D16" s="34" t="s">
        <v>123</v>
      </c>
      <c r="E16" s="35">
        <v>11.71</v>
      </c>
      <c r="F16" s="35">
        <v>11.71</v>
      </c>
      <c r="G16" s="35"/>
      <c r="H16" s="35"/>
      <c r="I16" s="35"/>
      <c r="J16" s="24"/>
    </row>
    <row r="17" ht="22.9" customHeight="1" spans="1:10">
      <c r="A17" s="8"/>
      <c r="B17" s="34" t="s">
        <v>121</v>
      </c>
      <c r="C17" s="35"/>
      <c r="D17" s="34" t="s">
        <v>124</v>
      </c>
      <c r="E17" s="35"/>
      <c r="F17" s="35"/>
      <c r="G17" s="35"/>
      <c r="H17" s="35"/>
      <c r="I17" s="35"/>
      <c r="J17" s="24"/>
    </row>
    <row r="18" ht="22.9" customHeight="1" spans="1:10">
      <c r="A18" s="8"/>
      <c r="B18" s="34" t="s">
        <v>121</v>
      </c>
      <c r="C18" s="35"/>
      <c r="D18" s="34" t="s">
        <v>125</v>
      </c>
      <c r="E18" s="35"/>
      <c r="F18" s="35"/>
      <c r="G18" s="35"/>
      <c r="H18" s="35"/>
      <c r="I18" s="35"/>
      <c r="J18" s="24"/>
    </row>
    <row r="19" ht="22.9" customHeight="1" spans="1:10">
      <c r="A19" s="8"/>
      <c r="B19" s="34" t="s">
        <v>121</v>
      </c>
      <c r="C19" s="35"/>
      <c r="D19" s="34" t="s">
        <v>126</v>
      </c>
      <c r="E19" s="35"/>
      <c r="F19" s="35"/>
      <c r="G19" s="35"/>
      <c r="H19" s="35"/>
      <c r="I19" s="35"/>
      <c r="J19" s="24"/>
    </row>
    <row r="20" ht="22.9" customHeight="1" spans="1:10">
      <c r="A20" s="8"/>
      <c r="B20" s="34" t="s">
        <v>121</v>
      </c>
      <c r="C20" s="35"/>
      <c r="D20" s="34" t="s">
        <v>127</v>
      </c>
      <c r="E20" s="35"/>
      <c r="F20" s="35"/>
      <c r="G20" s="35"/>
      <c r="H20" s="35"/>
      <c r="I20" s="35"/>
      <c r="J20" s="24"/>
    </row>
    <row r="21" ht="22.9" customHeight="1" spans="1:10">
      <c r="A21" s="8"/>
      <c r="B21" s="34" t="s">
        <v>121</v>
      </c>
      <c r="C21" s="35"/>
      <c r="D21" s="34" t="s">
        <v>128</v>
      </c>
      <c r="E21" s="35"/>
      <c r="F21" s="35"/>
      <c r="G21" s="35"/>
      <c r="H21" s="35"/>
      <c r="I21" s="35"/>
      <c r="J21" s="24"/>
    </row>
    <row r="22" ht="22.9" customHeight="1" spans="1:10">
      <c r="A22" s="8"/>
      <c r="B22" s="34" t="s">
        <v>121</v>
      </c>
      <c r="C22" s="35"/>
      <c r="D22" s="34" t="s">
        <v>129</v>
      </c>
      <c r="E22" s="35"/>
      <c r="F22" s="35"/>
      <c r="G22" s="35"/>
      <c r="H22" s="35"/>
      <c r="I22" s="35"/>
      <c r="J22" s="24"/>
    </row>
    <row r="23" ht="22.9" customHeight="1" spans="1:10">
      <c r="A23" s="8"/>
      <c r="B23" s="34" t="s">
        <v>121</v>
      </c>
      <c r="C23" s="35"/>
      <c r="D23" s="34" t="s">
        <v>130</v>
      </c>
      <c r="E23" s="35"/>
      <c r="F23" s="35"/>
      <c r="G23" s="35"/>
      <c r="H23" s="35"/>
      <c r="I23" s="35"/>
      <c r="J23" s="24"/>
    </row>
    <row r="24" ht="22.9" customHeight="1" spans="1:10">
      <c r="A24" s="8"/>
      <c r="B24" s="34" t="s">
        <v>121</v>
      </c>
      <c r="C24" s="35"/>
      <c r="D24" s="34" t="s">
        <v>131</v>
      </c>
      <c r="E24" s="35"/>
      <c r="F24" s="35"/>
      <c r="G24" s="35"/>
      <c r="H24" s="35"/>
      <c r="I24" s="35"/>
      <c r="J24" s="24"/>
    </row>
    <row r="25" ht="22.9" customHeight="1" spans="1:10">
      <c r="A25" s="8"/>
      <c r="B25" s="34" t="s">
        <v>121</v>
      </c>
      <c r="C25" s="35"/>
      <c r="D25" s="34" t="s">
        <v>132</v>
      </c>
      <c r="E25" s="35"/>
      <c r="F25" s="35"/>
      <c r="G25" s="35"/>
      <c r="H25" s="35"/>
      <c r="I25" s="35"/>
      <c r="J25" s="24"/>
    </row>
    <row r="26" ht="22.9" customHeight="1" spans="1:10">
      <c r="A26" s="8"/>
      <c r="B26" s="34" t="s">
        <v>121</v>
      </c>
      <c r="C26" s="35"/>
      <c r="D26" s="34" t="s">
        <v>133</v>
      </c>
      <c r="E26" s="35">
        <v>22.54</v>
      </c>
      <c r="F26" s="35">
        <v>22.54</v>
      </c>
      <c r="G26" s="35"/>
      <c r="H26" s="35"/>
      <c r="I26" s="35"/>
      <c r="J26" s="24"/>
    </row>
    <row r="27" ht="22.9" customHeight="1" spans="1:10">
      <c r="A27" s="8"/>
      <c r="B27" s="34" t="s">
        <v>121</v>
      </c>
      <c r="C27" s="35"/>
      <c r="D27" s="34" t="s">
        <v>134</v>
      </c>
      <c r="E27" s="35"/>
      <c r="F27" s="35"/>
      <c r="G27" s="35"/>
      <c r="H27" s="35"/>
      <c r="I27" s="35"/>
      <c r="J27" s="24"/>
    </row>
    <row r="28" ht="22.9" customHeight="1" spans="1:10">
      <c r="A28" s="8"/>
      <c r="B28" s="34" t="s">
        <v>121</v>
      </c>
      <c r="C28" s="35"/>
      <c r="D28" s="34" t="s">
        <v>135</v>
      </c>
      <c r="E28" s="35"/>
      <c r="F28" s="35"/>
      <c r="G28" s="35"/>
      <c r="H28" s="35"/>
      <c r="I28" s="35"/>
      <c r="J28" s="24"/>
    </row>
    <row r="29" ht="22.9" customHeight="1" spans="1:10">
      <c r="A29" s="8"/>
      <c r="B29" s="34" t="s">
        <v>121</v>
      </c>
      <c r="C29" s="35"/>
      <c r="D29" s="34" t="s">
        <v>136</v>
      </c>
      <c r="E29" s="35"/>
      <c r="F29" s="35"/>
      <c r="G29" s="35"/>
      <c r="H29" s="35"/>
      <c r="I29" s="35"/>
      <c r="J29" s="24"/>
    </row>
    <row r="30" ht="22.9" customHeight="1" spans="1:10">
      <c r="A30" s="8"/>
      <c r="B30" s="34" t="s">
        <v>121</v>
      </c>
      <c r="C30" s="35"/>
      <c r="D30" s="34" t="s">
        <v>137</v>
      </c>
      <c r="E30" s="35"/>
      <c r="F30" s="35"/>
      <c r="G30" s="35"/>
      <c r="H30" s="35"/>
      <c r="I30" s="35"/>
      <c r="J30" s="24"/>
    </row>
    <row r="31" ht="22.9" customHeight="1" spans="1:10">
      <c r="A31" s="8"/>
      <c r="B31" s="34" t="s">
        <v>121</v>
      </c>
      <c r="C31" s="35"/>
      <c r="D31" s="34" t="s">
        <v>138</v>
      </c>
      <c r="E31" s="35"/>
      <c r="F31" s="35"/>
      <c r="G31" s="35"/>
      <c r="H31" s="35"/>
      <c r="I31" s="35"/>
      <c r="J31" s="24"/>
    </row>
    <row r="32" ht="22.9" customHeight="1" spans="1:10">
      <c r="A32" s="8"/>
      <c r="B32" s="34" t="s">
        <v>121</v>
      </c>
      <c r="C32" s="35"/>
      <c r="D32" s="34" t="s">
        <v>139</v>
      </c>
      <c r="E32" s="35"/>
      <c r="F32" s="35"/>
      <c r="G32" s="35"/>
      <c r="H32" s="35"/>
      <c r="I32" s="35"/>
      <c r="J32" s="24"/>
    </row>
    <row r="33" ht="22.9" customHeight="1" spans="1:10">
      <c r="A33" s="8"/>
      <c r="B33" s="34" t="s">
        <v>121</v>
      </c>
      <c r="C33" s="35"/>
      <c r="D33" s="34" t="s">
        <v>140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8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375" customWidth="1"/>
    <col min="7" max="9" width="10.375" customWidth="1"/>
    <col min="10" max="42" width="10.25" customWidth="1"/>
    <col min="43" max="43" width="1.5" customWidth="1"/>
    <col min="44" max="46" width="9.75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141</v>
      </c>
      <c r="AQ1" s="37"/>
    </row>
    <row r="2" ht="22.9" customHeight="1" spans="1:43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" customHeight="1" spans="1:43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5</v>
      </c>
      <c r="AP3" s="30"/>
      <c r="AQ3" s="37"/>
    </row>
    <row r="4" ht="24.4" customHeight="1" spans="1:43">
      <c r="A4" s="8"/>
      <c r="B4" s="11" t="s">
        <v>8</v>
      </c>
      <c r="C4" s="11"/>
      <c r="D4" s="11"/>
      <c r="E4" s="11"/>
      <c r="F4" s="11" t="s">
        <v>143</v>
      </c>
      <c r="G4" s="11" t="s">
        <v>144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145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146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147</v>
      </c>
      <c r="I5" s="11"/>
      <c r="J5" s="11"/>
      <c r="K5" s="11" t="s">
        <v>148</v>
      </c>
      <c r="L5" s="11"/>
      <c r="M5" s="11"/>
      <c r="N5" s="11" t="s">
        <v>149</v>
      </c>
      <c r="O5" s="11"/>
      <c r="P5" s="11"/>
      <c r="Q5" s="11" t="s">
        <v>58</v>
      </c>
      <c r="R5" s="11" t="s">
        <v>147</v>
      </c>
      <c r="S5" s="11"/>
      <c r="T5" s="11"/>
      <c r="U5" s="11" t="s">
        <v>148</v>
      </c>
      <c r="V5" s="11"/>
      <c r="W5" s="11"/>
      <c r="X5" s="11" t="s">
        <v>149</v>
      </c>
      <c r="Y5" s="11"/>
      <c r="Z5" s="11"/>
      <c r="AA5" s="11" t="s">
        <v>58</v>
      </c>
      <c r="AB5" s="11" t="s">
        <v>147</v>
      </c>
      <c r="AC5" s="11"/>
      <c r="AD5" s="11"/>
      <c r="AE5" s="11" t="s">
        <v>148</v>
      </c>
      <c r="AF5" s="11"/>
      <c r="AG5" s="11"/>
      <c r="AH5" s="11" t="s">
        <v>149</v>
      </c>
      <c r="AI5" s="11"/>
      <c r="AJ5" s="11"/>
      <c r="AK5" s="11" t="s">
        <v>150</v>
      </c>
      <c r="AL5" s="11"/>
      <c r="AM5" s="11"/>
      <c r="AN5" s="11" t="s">
        <v>105</v>
      </c>
      <c r="AO5" s="11"/>
      <c r="AP5" s="11"/>
      <c r="AQ5" s="37"/>
    </row>
    <row r="6" ht="24.4" customHeight="1" spans="1:43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151</v>
      </c>
      <c r="I6" s="11" t="s">
        <v>96</v>
      </c>
      <c r="J6" s="11" t="s">
        <v>97</v>
      </c>
      <c r="K6" s="11" t="s">
        <v>151</v>
      </c>
      <c r="L6" s="11" t="s">
        <v>96</v>
      </c>
      <c r="M6" s="11" t="s">
        <v>97</v>
      </c>
      <c r="N6" s="11" t="s">
        <v>151</v>
      </c>
      <c r="O6" s="11" t="s">
        <v>96</v>
      </c>
      <c r="P6" s="11" t="s">
        <v>97</v>
      </c>
      <c r="Q6" s="11"/>
      <c r="R6" s="11" t="s">
        <v>151</v>
      </c>
      <c r="S6" s="11" t="s">
        <v>96</v>
      </c>
      <c r="T6" s="11" t="s">
        <v>97</v>
      </c>
      <c r="U6" s="11" t="s">
        <v>151</v>
      </c>
      <c r="V6" s="11" t="s">
        <v>96</v>
      </c>
      <c r="W6" s="11" t="s">
        <v>97</v>
      </c>
      <c r="X6" s="11" t="s">
        <v>151</v>
      </c>
      <c r="Y6" s="11" t="s">
        <v>96</v>
      </c>
      <c r="Z6" s="11" t="s">
        <v>97</v>
      </c>
      <c r="AA6" s="11"/>
      <c r="AB6" s="11" t="s">
        <v>151</v>
      </c>
      <c r="AC6" s="11" t="s">
        <v>96</v>
      </c>
      <c r="AD6" s="11" t="s">
        <v>97</v>
      </c>
      <c r="AE6" s="11" t="s">
        <v>151</v>
      </c>
      <c r="AF6" s="11" t="s">
        <v>96</v>
      </c>
      <c r="AG6" s="11" t="s">
        <v>97</v>
      </c>
      <c r="AH6" s="11" t="s">
        <v>151</v>
      </c>
      <c r="AI6" s="11" t="s">
        <v>96</v>
      </c>
      <c r="AJ6" s="11" t="s">
        <v>97</v>
      </c>
      <c r="AK6" s="11" t="s">
        <v>151</v>
      </c>
      <c r="AL6" s="11" t="s">
        <v>96</v>
      </c>
      <c r="AM6" s="11" t="s">
        <v>97</v>
      </c>
      <c r="AN6" s="11" t="s">
        <v>151</v>
      </c>
      <c r="AO6" s="11" t="s">
        <v>96</v>
      </c>
      <c r="AP6" s="11" t="s">
        <v>97</v>
      </c>
      <c r="AQ6" s="37"/>
    </row>
    <row r="7" ht="22.9" customHeight="1" spans="1:43">
      <c r="A7" s="8"/>
      <c r="B7" s="31"/>
      <c r="C7" s="31"/>
      <c r="D7" s="31"/>
      <c r="E7" s="13" t="s">
        <v>75</v>
      </c>
      <c r="F7" s="32">
        <f>F8+F13+F15</f>
        <v>214.09</v>
      </c>
      <c r="G7" s="32">
        <f>G8+G13+G15</f>
        <v>214.09</v>
      </c>
      <c r="H7" s="32">
        <f>H8+H13+H15</f>
        <v>214.09</v>
      </c>
      <c r="I7" s="32">
        <f>I8+I13+I15</f>
        <v>214.09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9" customHeight="1" spans="1:43">
      <c r="A8" s="8"/>
      <c r="B8" s="33" t="s">
        <v>22</v>
      </c>
      <c r="C8" s="33" t="s">
        <v>152</v>
      </c>
      <c r="D8" s="34"/>
      <c r="E8" s="34" t="s">
        <v>153</v>
      </c>
      <c r="F8" s="35">
        <f>F9+F10+F11+F12</f>
        <v>195.76</v>
      </c>
      <c r="G8" s="35">
        <f>G9+G10+G11+G12</f>
        <v>195.76</v>
      </c>
      <c r="H8" s="35">
        <f>H9+H10+H11+H12</f>
        <v>195.76</v>
      </c>
      <c r="I8" s="35">
        <f>I9+I10+I11+I12</f>
        <v>195.76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9" customHeight="1" spans="1:43">
      <c r="A9" s="8"/>
      <c r="B9" s="33" t="s">
        <v>152</v>
      </c>
      <c r="C9" s="33" t="s">
        <v>154</v>
      </c>
      <c r="D9" s="34" t="s">
        <v>79</v>
      </c>
      <c r="E9" s="34" t="s">
        <v>155</v>
      </c>
      <c r="F9" s="35">
        <v>128.07</v>
      </c>
      <c r="G9" s="35">
        <v>128.07</v>
      </c>
      <c r="H9" s="35">
        <v>128.07</v>
      </c>
      <c r="I9" s="35">
        <v>128.07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9" customHeight="1" spans="1:43">
      <c r="A10" s="8"/>
      <c r="B10" s="33"/>
      <c r="C10" s="33"/>
      <c r="D10" s="34" t="s">
        <v>79</v>
      </c>
      <c r="E10" s="34" t="s">
        <v>156</v>
      </c>
      <c r="F10" s="35">
        <v>43.47</v>
      </c>
      <c r="G10" s="35">
        <v>43.47</v>
      </c>
      <c r="H10" s="35">
        <v>43.47</v>
      </c>
      <c r="I10" s="35">
        <v>43.47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9" customHeight="1" spans="1:43">
      <c r="A11" s="8"/>
      <c r="B11" s="33" t="s">
        <v>152</v>
      </c>
      <c r="C11" s="33" t="s">
        <v>157</v>
      </c>
      <c r="D11" s="34" t="s">
        <v>79</v>
      </c>
      <c r="E11" s="34" t="s">
        <v>158</v>
      </c>
      <c r="F11" s="35">
        <v>22.54</v>
      </c>
      <c r="G11" s="35">
        <v>22.54</v>
      </c>
      <c r="H11" s="35">
        <v>22.54</v>
      </c>
      <c r="I11" s="35">
        <v>22.54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9" customHeight="1" spans="1:43">
      <c r="A12" s="8"/>
      <c r="B12" s="33"/>
      <c r="C12" s="33"/>
      <c r="D12" s="34" t="s">
        <v>79</v>
      </c>
      <c r="E12" s="34" t="s">
        <v>159</v>
      </c>
      <c r="F12" s="35">
        <v>1.68</v>
      </c>
      <c r="G12" s="35">
        <v>1.68</v>
      </c>
      <c r="H12" s="35">
        <v>1.68</v>
      </c>
      <c r="I12" s="35">
        <v>1.68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9" customHeight="1" spans="2:43">
      <c r="B13" s="33" t="s">
        <v>22</v>
      </c>
      <c r="C13" s="33" t="s">
        <v>160</v>
      </c>
      <c r="D13" s="34"/>
      <c r="E13" s="34" t="s">
        <v>161</v>
      </c>
      <c r="F13" s="35">
        <f>F14</f>
        <v>18.32</v>
      </c>
      <c r="G13" s="35">
        <f>G14</f>
        <v>18.32</v>
      </c>
      <c r="H13" s="35">
        <f>H14</f>
        <v>18.32</v>
      </c>
      <c r="I13" s="35">
        <f>I14</f>
        <v>18.32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9" customHeight="1" spans="1:43">
      <c r="A14" s="8"/>
      <c r="B14" s="33" t="s">
        <v>160</v>
      </c>
      <c r="C14" s="33" t="s">
        <v>154</v>
      </c>
      <c r="D14" s="34" t="s">
        <v>79</v>
      </c>
      <c r="E14" s="34" t="s">
        <v>162</v>
      </c>
      <c r="F14" s="35">
        <v>18.32</v>
      </c>
      <c r="G14" s="35">
        <v>18.32</v>
      </c>
      <c r="H14" s="35">
        <v>18.32</v>
      </c>
      <c r="I14" s="35">
        <v>18.32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9" customHeight="1" spans="2:43">
      <c r="B15" s="33" t="s">
        <v>22</v>
      </c>
      <c r="C15" s="33" t="s">
        <v>163</v>
      </c>
      <c r="D15" s="34"/>
      <c r="E15" s="34" t="s">
        <v>164</v>
      </c>
      <c r="F15" s="35">
        <f>F16</f>
        <v>0.01</v>
      </c>
      <c r="G15" s="35">
        <f>G16</f>
        <v>0.01</v>
      </c>
      <c r="H15" s="35">
        <f>H16</f>
        <v>0.01</v>
      </c>
      <c r="I15" s="35">
        <f>I16</f>
        <v>0.01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9" customHeight="1" spans="1:43">
      <c r="A16" s="8"/>
      <c r="B16" s="33" t="s">
        <v>163</v>
      </c>
      <c r="C16" s="33" t="s">
        <v>154</v>
      </c>
      <c r="D16" s="34" t="s">
        <v>79</v>
      </c>
      <c r="E16" s="34" t="s">
        <v>165</v>
      </c>
      <c r="F16" s="35">
        <v>0.01</v>
      </c>
      <c r="G16" s="35">
        <v>0.01</v>
      </c>
      <c r="H16" s="35">
        <v>0.01</v>
      </c>
      <c r="I16" s="35">
        <v>0.01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9" customHeight="1" spans="1:43">
      <c r="A17" s="8"/>
      <c r="B17" s="33" t="s">
        <v>22</v>
      </c>
      <c r="C17" s="33" t="s">
        <v>22</v>
      </c>
      <c r="D17" s="34"/>
      <c r="E17" s="34" t="s">
        <v>121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9.75" customHeight="1" spans="1:43">
      <c r="A18" s="18"/>
      <c r="B18" s="18"/>
      <c r="C18" s="18"/>
      <c r="D18" s="36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38"/>
    </row>
  </sheetData>
  <mergeCells count="28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2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2"/>
  <sheetViews>
    <sheetView workbookViewId="0">
      <pane ySplit="6" topLeftCell="A9" activePane="bottomLeft" state="frozen"/>
      <selection/>
      <selection pane="bottomLeft" activeCell="G7" sqref="G7:BE7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ht="16.35" customHeight="1" spans="1:109">
      <c r="A1" s="1"/>
      <c r="B1" s="2"/>
      <c r="C1" s="2"/>
      <c r="D1" s="2"/>
      <c r="E1" s="3"/>
      <c r="F1" s="20" t="s">
        <v>166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9" customHeight="1" spans="1:109">
      <c r="A2" s="1"/>
      <c r="B2" s="5" t="s">
        <v>167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168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169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170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171</v>
      </c>
      <c r="BH4" s="27" t="s">
        <v>172</v>
      </c>
      <c r="BI4" s="27"/>
      <c r="BJ4" s="27"/>
      <c r="BK4" s="27"/>
      <c r="BL4" s="27" t="s">
        <v>173</v>
      </c>
      <c r="BM4" s="27"/>
      <c r="BN4" s="27" t="s">
        <v>174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175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176</v>
      </c>
      <c r="CQ4" s="27"/>
      <c r="CR4" s="27" t="s">
        <v>177</v>
      </c>
      <c r="CS4" s="27"/>
      <c r="CT4" s="27"/>
      <c r="CU4" s="27"/>
      <c r="CV4" s="27"/>
      <c r="CW4" s="27" t="s">
        <v>178</v>
      </c>
      <c r="CX4" s="27"/>
      <c r="CY4" s="27"/>
      <c r="CZ4" s="27" t="s">
        <v>179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180</v>
      </c>
      <c r="F5" s="9"/>
      <c r="G5" s="27" t="s">
        <v>181</v>
      </c>
      <c r="H5" s="27" t="s">
        <v>182</v>
      </c>
      <c r="I5" s="27" t="s">
        <v>183</v>
      </c>
      <c r="J5" s="27" t="s">
        <v>184</v>
      </c>
      <c r="K5" s="27" t="s">
        <v>185</v>
      </c>
      <c r="L5" s="27" t="s">
        <v>186</v>
      </c>
      <c r="M5" s="27" t="s">
        <v>187</v>
      </c>
      <c r="N5" s="27" t="s">
        <v>188</v>
      </c>
      <c r="O5" s="27" t="s">
        <v>189</v>
      </c>
      <c r="P5" s="27" t="s">
        <v>190</v>
      </c>
      <c r="Q5" s="27" t="s">
        <v>191</v>
      </c>
      <c r="R5" s="27" t="s">
        <v>192</v>
      </c>
      <c r="S5" s="27" t="s">
        <v>193</v>
      </c>
      <c r="T5" s="27" t="s">
        <v>194</v>
      </c>
      <c r="U5" s="27" t="s">
        <v>195</v>
      </c>
      <c r="V5" s="27" t="s">
        <v>196</v>
      </c>
      <c r="W5" s="27" t="s">
        <v>197</v>
      </c>
      <c r="X5" s="27" t="s">
        <v>198</v>
      </c>
      <c r="Y5" s="27" t="s">
        <v>199</v>
      </c>
      <c r="Z5" s="27" t="s">
        <v>200</v>
      </c>
      <c r="AA5" s="27" t="s">
        <v>201</v>
      </c>
      <c r="AB5" s="27" t="s">
        <v>202</v>
      </c>
      <c r="AC5" s="27" t="s">
        <v>203</v>
      </c>
      <c r="AD5" s="27" t="s">
        <v>204</v>
      </c>
      <c r="AE5" s="27" t="s">
        <v>205</v>
      </c>
      <c r="AF5" s="27" t="s">
        <v>206</v>
      </c>
      <c r="AG5" s="27" t="s">
        <v>207</v>
      </c>
      <c r="AH5" s="27" t="s">
        <v>208</v>
      </c>
      <c r="AI5" s="27" t="s">
        <v>209</v>
      </c>
      <c r="AJ5" s="27" t="s">
        <v>210</v>
      </c>
      <c r="AK5" s="27" t="s">
        <v>211</v>
      </c>
      <c r="AL5" s="27" t="s">
        <v>212</v>
      </c>
      <c r="AM5" s="27" t="s">
        <v>213</v>
      </c>
      <c r="AN5" s="27" t="s">
        <v>214</v>
      </c>
      <c r="AO5" s="27" t="s">
        <v>215</v>
      </c>
      <c r="AP5" s="27" t="s">
        <v>216</v>
      </c>
      <c r="AQ5" s="27" t="s">
        <v>217</v>
      </c>
      <c r="AR5" s="27" t="s">
        <v>218</v>
      </c>
      <c r="AS5" s="27" t="s">
        <v>219</v>
      </c>
      <c r="AT5" s="27" t="s">
        <v>220</v>
      </c>
      <c r="AU5" s="27" t="s">
        <v>221</v>
      </c>
      <c r="AV5" s="27" t="s">
        <v>222</v>
      </c>
      <c r="AW5" s="27" t="s">
        <v>223</v>
      </c>
      <c r="AX5" s="27" t="s">
        <v>224</v>
      </c>
      <c r="AY5" s="27" t="s">
        <v>225</v>
      </c>
      <c r="AZ5" s="27" t="s">
        <v>226</v>
      </c>
      <c r="BA5" s="27" t="s">
        <v>227</v>
      </c>
      <c r="BB5" s="27" t="s">
        <v>228</v>
      </c>
      <c r="BC5" s="27" t="s">
        <v>229</v>
      </c>
      <c r="BD5" s="27" t="s">
        <v>230</v>
      </c>
      <c r="BE5" s="27" t="s">
        <v>231</v>
      </c>
      <c r="BF5" s="27" t="s">
        <v>232</v>
      </c>
      <c r="BG5" s="27" t="s">
        <v>233</v>
      </c>
      <c r="BH5" s="27" t="s">
        <v>234</v>
      </c>
      <c r="BI5" s="27" t="s">
        <v>235</v>
      </c>
      <c r="BJ5" s="27" t="s">
        <v>236</v>
      </c>
      <c r="BK5" s="27" t="s">
        <v>237</v>
      </c>
      <c r="BL5" s="27" t="s">
        <v>238</v>
      </c>
      <c r="BM5" s="27" t="s">
        <v>239</v>
      </c>
      <c r="BN5" s="27" t="s">
        <v>240</v>
      </c>
      <c r="BO5" s="27" t="s">
        <v>241</v>
      </c>
      <c r="BP5" s="27" t="s">
        <v>242</v>
      </c>
      <c r="BQ5" s="27" t="s">
        <v>243</v>
      </c>
      <c r="BR5" s="27" t="s">
        <v>244</v>
      </c>
      <c r="BS5" s="27" t="s">
        <v>245</v>
      </c>
      <c r="BT5" s="27" t="s">
        <v>246</v>
      </c>
      <c r="BU5" s="27" t="s">
        <v>247</v>
      </c>
      <c r="BV5" s="27" t="s">
        <v>248</v>
      </c>
      <c r="BW5" s="27" t="s">
        <v>249</v>
      </c>
      <c r="BX5" s="27" t="s">
        <v>250</v>
      </c>
      <c r="BY5" s="27" t="s">
        <v>251</v>
      </c>
      <c r="BZ5" s="27" t="s">
        <v>240</v>
      </c>
      <c r="CA5" s="27" t="s">
        <v>241</v>
      </c>
      <c r="CB5" s="27" t="s">
        <v>242</v>
      </c>
      <c r="CC5" s="27" t="s">
        <v>243</v>
      </c>
      <c r="CD5" s="27" t="s">
        <v>244</v>
      </c>
      <c r="CE5" s="27" t="s">
        <v>245</v>
      </c>
      <c r="CF5" s="27" t="s">
        <v>246</v>
      </c>
      <c r="CG5" s="27" t="s">
        <v>252</v>
      </c>
      <c r="CH5" s="27" t="s">
        <v>253</v>
      </c>
      <c r="CI5" s="27" t="s">
        <v>254</v>
      </c>
      <c r="CJ5" s="27" t="s">
        <v>255</v>
      </c>
      <c r="CK5" s="27" t="s">
        <v>247</v>
      </c>
      <c r="CL5" s="27" t="s">
        <v>248</v>
      </c>
      <c r="CM5" s="27" t="s">
        <v>249</v>
      </c>
      <c r="CN5" s="27" t="s">
        <v>250</v>
      </c>
      <c r="CO5" s="27" t="s">
        <v>256</v>
      </c>
      <c r="CP5" s="27" t="s">
        <v>257</v>
      </c>
      <c r="CQ5" s="27" t="s">
        <v>258</v>
      </c>
      <c r="CR5" s="27" t="s">
        <v>257</v>
      </c>
      <c r="CS5" s="27" t="s">
        <v>259</v>
      </c>
      <c r="CT5" s="27" t="s">
        <v>260</v>
      </c>
      <c r="CU5" s="27" t="s">
        <v>261</v>
      </c>
      <c r="CV5" s="27" t="s">
        <v>258</v>
      </c>
      <c r="CW5" s="27" t="s">
        <v>262</v>
      </c>
      <c r="CX5" s="27" t="s">
        <v>263</v>
      </c>
      <c r="CY5" s="27" t="s">
        <v>264</v>
      </c>
      <c r="CZ5" s="27" t="s">
        <v>265</v>
      </c>
      <c r="DA5" s="27" t="s">
        <v>266</v>
      </c>
      <c r="DB5" s="27" t="s">
        <v>267</v>
      </c>
      <c r="DC5" s="27" t="s">
        <v>268</v>
      </c>
      <c r="DD5" s="27" t="s">
        <v>179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9" customHeight="1" spans="1:109">
      <c r="A7" s="12"/>
      <c r="B7" s="13"/>
      <c r="C7" s="13"/>
      <c r="D7" s="13"/>
      <c r="E7" s="13" t="s">
        <v>75</v>
      </c>
      <c r="F7" s="14">
        <f>F8+F11+F15+F19</f>
        <v>214.09</v>
      </c>
      <c r="G7" s="14">
        <f t="shared" ref="G7:AL7" si="0">G8+G11+G15+G19</f>
        <v>42.48</v>
      </c>
      <c r="H7" s="14">
        <f t="shared" si="0"/>
        <v>37.92</v>
      </c>
      <c r="I7" s="14">
        <f t="shared" si="0"/>
        <v>3.54</v>
      </c>
      <c r="J7" s="14">
        <f t="shared" si="0"/>
        <v>0</v>
      </c>
      <c r="K7" s="14">
        <f t="shared" si="0"/>
        <v>44.13</v>
      </c>
      <c r="L7" s="14">
        <f t="shared" si="0"/>
        <v>20.49</v>
      </c>
      <c r="M7" s="14">
        <f t="shared" si="0"/>
        <v>10.25</v>
      </c>
      <c r="N7" s="14">
        <f t="shared" si="0"/>
        <v>8.97</v>
      </c>
      <c r="O7" s="14">
        <f t="shared" si="0"/>
        <v>2.74</v>
      </c>
      <c r="P7" s="14">
        <f t="shared" si="0"/>
        <v>1.02</v>
      </c>
      <c r="Q7" s="14">
        <f t="shared" si="0"/>
        <v>22.54</v>
      </c>
      <c r="R7" s="14">
        <f t="shared" si="0"/>
        <v>1.68</v>
      </c>
      <c r="S7" s="14">
        <f t="shared" si="0"/>
        <v>0</v>
      </c>
      <c r="T7" s="14">
        <f t="shared" si="0"/>
        <v>15.75</v>
      </c>
      <c r="U7" s="14">
        <f t="shared" si="0"/>
        <v>0</v>
      </c>
      <c r="V7" s="14">
        <f t="shared" si="0"/>
        <v>0</v>
      </c>
      <c r="W7" s="14">
        <f t="shared" si="0"/>
        <v>0</v>
      </c>
      <c r="X7" s="14">
        <f t="shared" si="0"/>
        <v>0</v>
      </c>
      <c r="Y7" s="14">
        <f t="shared" si="0"/>
        <v>0</v>
      </c>
      <c r="Z7" s="14">
        <f t="shared" si="0"/>
        <v>0</v>
      </c>
      <c r="AA7" s="14">
        <f t="shared" si="0"/>
        <v>0</v>
      </c>
      <c r="AB7" s="14">
        <f t="shared" si="0"/>
        <v>0</v>
      </c>
      <c r="AC7" s="14">
        <f t="shared" si="0"/>
        <v>0</v>
      </c>
      <c r="AD7" s="14">
        <f t="shared" si="0"/>
        <v>0</v>
      </c>
      <c r="AE7" s="14">
        <f t="shared" si="0"/>
        <v>0</v>
      </c>
      <c r="AF7" s="14">
        <f t="shared" si="0"/>
        <v>0</v>
      </c>
      <c r="AG7" s="14">
        <f t="shared" si="0"/>
        <v>0</v>
      </c>
      <c r="AH7" s="14">
        <f t="shared" si="0"/>
        <v>0</v>
      </c>
      <c r="AI7" s="14">
        <f t="shared" si="0"/>
        <v>0</v>
      </c>
      <c r="AJ7" s="14">
        <f t="shared" si="0"/>
        <v>0</v>
      </c>
      <c r="AK7" s="14">
        <f t="shared" si="0"/>
        <v>0</v>
      </c>
      <c r="AL7" s="14">
        <f t="shared" si="0"/>
        <v>0</v>
      </c>
      <c r="AM7" s="14">
        <f t="shared" ref="AM7:BF7" si="1">AM8+AM11+AM15+AM19</f>
        <v>0</v>
      </c>
      <c r="AN7" s="14">
        <f t="shared" si="1"/>
        <v>0</v>
      </c>
      <c r="AO7" s="14">
        <f t="shared" si="1"/>
        <v>2.56</v>
      </c>
      <c r="AP7" s="14">
        <f t="shared" si="1"/>
        <v>0.01</v>
      </c>
      <c r="AQ7" s="14">
        <f t="shared" si="1"/>
        <v>0</v>
      </c>
      <c r="AR7" s="14">
        <f t="shared" si="1"/>
        <v>0</v>
      </c>
      <c r="AS7" s="14">
        <f t="shared" si="1"/>
        <v>0</v>
      </c>
      <c r="AT7" s="14">
        <f t="shared" si="1"/>
        <v>0</v>
      </c>
      <c r="AU7" s="14">
        <f t="shared" si="1"/>
        <v>0</v>
      </c>
      <c r="AV7" s="14">
        <f t="shared" si="1"/>
        <v>0</v>
      </c>
      <c r="AW7" s="14">
        <f t="shared" si="1"/>
        <v>0</v>
      </c>
      <c r="AX7" s="14">
        <f t="shared" si="1"/>
        <v>0</v>
      </c>
      <c r="AY7" s="14">
        <f t="shared" si="1"/>
        <v>0</v>
      </c>
      <c r="AZ7" s="14">
        <f t="shared" si="1"/>
        <v>0</v>
      </c>
      <c r="BA7" s="14">
        <f t="shared" si="1"/>
        <v>0</v>
      </c>
      <c r="BB7" s="14">
        <f t="shared" si="1"/>
        <v>0</v>
      </c>
      <c r="BC7" s="14">
        <f t="shared" si="1"/>
        <v>0.01</v>
      </c>
      <c r="BD7" s="14">
        <f t="shared" si="1"/>
        <v>0</v>
      </c>
      <c r="BE7" s="14">
        <f t="shared" si="1"/>
        <v>0</v>
      </c>
      <c r="BF7" s="14">
        <f t="shared" si="1"/>
        <v>0</v>
      </c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9" customHeight="1" spans="1:109">
      <c r="A8" s="10"/>
      <c r="B8" s="15"/>
      <c r="C8" s="15"/>
      <c r="D8" s="15"/>
      <c r="E8" s="15" t="s">
        <v>269</v>
      </c>
      <c r="F8" s="16">
        <f>F9</f>
        <v>149.1</v>
      </c>
      <c r="G8" s="16">
        <f t="shared" ref="G8:AL8" si="2">G9</f>
        <v>42.48</v>
      </c>
      <c r="H8" s="16">
        <f t="shared" si="2"/>
        <v>37.92</v>
      </c>
      <c r="I8" s="16">
        <f t="shared" si="2"/>
        <v>3.54</v>
      </c>
      <c r="J8" s="16">
        <f t="shared" si="2"/>
        <v>0</v>
      </c>
      <c r="K8" s="16">
        <f t="shared" si="2"/>
        <v>44.13</v>
      </c>
      <c r="L8" s="16">
        <f t="shared" si="2"/>
        <v>0</v>
      </c>
      <c r="M8" s="16">
        <f t="shared" si="2"/>
        <v>0</v>
      </c>
      <c r="N8" s="16">
        <f t="shared" si="2"/>
        <v>0</v>
      </c>
      <c r="O8" s="16">
        <f t="shared" si="2"/>
        <v>0</v>
      </c>
      <c r="P8" s="16">
        <f t="shared" si="2"/>
        <v>1.02</v>
      </c>
      <c r="Q8" s="16">
        <f t="shared" si="2"/>
        <v>0</v>
      </c>
      <c r="R8" s="16">
        <f t="shared" si="2"/>
        <v>1.68</v>
      </c>
      <c r="S8" s="16">
        <f t="shared" si="2"/>
        <v>0</v>
      </c>
      <c r="T8" s="16">
        <f t="shared" si="2"/>
        <v>15.75</v>
      </c>
      <c r="U8" s="16">
        <f t="shared" si="2"/>
        <v>0</v>
      </c>
      <c r="V8" s="16">
        <f t="shared" si="2"/>
        <v>0</v>
      </c>
      <c r="W8" s="16">
        <f t="shared" si="2"/>
        <v>0</v>
      </c>
      <c r="X8" s="16">
        <f t="shared" si="2"/>
        <v>0</v>
      </c>
      <c r="Y8" s="16">
        <f t="shared" si="2"/>
        <v>0</v>
      </c>
      <c r="Z8" s="16">
        <f t="shared" si="2"/>
        <v>0</v>
      </c>
      <c r="AA8" s="16">
        <f t="shared" si="2"/>
        <v>0</v>
      </c>
      <c r="AB8" s="16">
        <f t="shared" si="2"/>
        <v>0</v>
      </c>
      <c r="AC8" s="16">
        <f t="shared" si="2"/>
        <v>0</v>
      </c>
      <c r="AD8" s="16">
        <f t="shared" si="2"/>
        <v>0</v>
      </c>
      <c r="AE8" s="16">
        <f t="shared" si="2"/>
        <v>0</v>
      </c>
      <c r="AF8" s="16">
        <f t="shared" si="2"/>
        <v>0</v>
      </c>
      <c r="AG8" s="16">
        <f t="shared" si="2"/>
        <v>0</v>
      </c>
      <c r="AH8" s="16">
        <f t="shared" si="2"/>
        <v>0</v>
      </c>
      <c r="AI8" s="16">
        <f t="shared" si="2"/>
        <v>0</v>
      </c>
      <c r="AJ8" s="16">
        <f t="shared" si="2"/>
        <v>0</v>
      </c>
      <c r="AK8" s="16">
        <f t="shared" si="2"/>
        <v>0</v>
      </c>
      <c r="AL8" s="16">
        <f t="shared" si="2"/>
        <v>0</v>
      </c>
      <c r="AM8" s="16">
        <f t="shared" ref="AM8:BF8" si="3">AM9</f>
        <v>0</v>
      </c>
      <c r="AN8" s="16">
        <f t="shared" si="3"/>
        <v>0</v>
      </c>
      <c r="AO8" s="16">
        <f t="shared" si="3"/>
        <v>2.56</v>
      </c>
      <c r="AP8" s="16">
        <f t="shared" si="3"/>
        <v>0.01</v>
      </c>
      <c r="AQ8" s="16">
        <f t="shared" si="3"/>
        <v>0</v>
      </c>
      <c r="AR8" s="16">
        <f t="shared" si="3"/>
        <v>0</v>
      </c>
      <c r="AS8" s="16">
        <f t="shared" si="3"/>
        <v>0</v>
      </c>
      <c r="AT8" s="16">
        <f t="shared" si="3"/>
        <v>0</v>
      </c>
      <c r="AU8" s="16">
        <f t="shared" si="3"/>
        <v>0</v>
      </c>
      <c r="AV8" s="16">
        <f t="shared" si="3"/>
        <v>0</v>
      </c>
      <c r="AW8" s="16">
        <f t="shared" si="3"/>
        <v>0</v>
      </c>
      <c r="AX8" s="16">
        <f t="shared" si="3"/>
        <v>0</v>
      </c>
      <c r="AY8" s="16">
        <f t="shared" si="3"/>
        <v>0</v>
      </c>
      <c r="AZ8" s="16">
        <f t="shared" si="3"/>
        <v>0</v>
      </c>
      <c r="BA8" s="16">
        <f t="shared" si="3"/>
        <v>0</v>
      </c>
      <c r="BB8" s="16">
        <f t="shared" si="3"/>
        <v>0</v>
      </c>
      <c r="BC8" s="16">
        <f t="shared" si="3"/>
        <v>0.01</v>
      </c>
      <c r="BD8" s="16">
        <f t="shared" si="3"/>
        <v>0</v>
      </c>
      <c r="BE8" s="16">
        <f t="shared" si="3"/>
        <v>0</v>
      </c>
      <c r="BF8" s="16">
        <f t="shared" si="3"/>
        <v>0</v>
      </c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9" customHeight="1" spans="1:109">
      <c r="A9" s="10"/>
      <c r="B9" s="15"/>
      <c r="C9" s="15"/>
      <c r="D9" s="15"/>
      <c r="E9" s="15" t="s">
        <v>270</v>
      </c>
      <c r="F9" s="16">
        <f>F10</f>
        <v>149.1</v>
      </c>
      <c r="G9" s="16">
        <f t="shared" ref="G9:AL9" si="4">G10</f>
        <v>42.48</v>
      </c>
      <c r="H9" s="16">
        <f t="shared" si="4"/>
        <v>37.92</v>
      </c>
      <c r="I9" s="16">
        <f t="shared" si="4"/>
        <v>3.54</v>
      </c>
      <c r="J9" s="16">
        <f t="shared" si="4"/>
        <v>0</v>
      </c>
      <c r="K9" s="16">
        <f t="shared" si="4"/>
        <v>44.13</v>
      </c>
      <c r="L9" s="16">
        <f t="shared" si="4"/>
        <v>0</v>
      </c>
      <c r="M9" s="16">
        <f t="shared" si="4"/>
        <v>0</v>
      </c>
      <c r="N9" s="16">
        <f t="shared" si="4"/>
        <v>0</v>
      </c>
      <c r="O9" s="16">
        <f t="shared" si="4"/>
        <v>0</v>
      </c>
      <c r="P9" s="16">
        <f t="shared" si="4"/>
        <v>1.02</v>
      </c>
      <c r="Q9" s="16">
        <f t="shared" si="4"/>
        <v>0</v>
      </c>
      <c r="R9" s="16">
        <f t="shared" si="4"/>
        <v>1.68</v>
      </c>
      <c r="S9" s="16">
        <f t="shared" si="4"/>
        <v>0</v>
      </c>
      <c r="T9" s="16">
        <f t="shared" si="4"/>
        <v>15.75</v>
      </c>
      <c r="U9" s="16">
        <f t="shared" si="4"/>
        <v>0</v>
      </c>
      <c r="V9" s="16">
        <f t="shared" si="4"/>
        <v>0</v>
      </c>
      <c r="W9" s="16">
        <f t="shared" si="4"/>
        <v>0</v>
      </c>
      <c r="X9" s="16">
        <f t="shared" si="4"/>
        <v>0</v>
      </c>
      <c r="Y9" s="16">
        <f t="shared" si="4"/>
        <v>0</v>
      </c>
      <c r="Z9" s="16">
        <f t="shared" si="4"/>
        <v>0</v>
      </c>
      <c r="AA9" s="16">
        <f t="shared" si="4"/>
        <v>0</v>
      </c>
      <c r="AB9" s="16">
        <f t="shared" si="4"/>
        <v>0</v>
      </c>
      <c r="AC9" s="16">
        <f t="shared" si="4"/>
        <v>0</v>
      </c>
      <c r="AD9" s="16">
        <f t="shared" si="4"/>
        <v>0</v>
      </c>
      <c r="AE9" s="16">
        <f t="shared" si="4"/>
        <v>0</v>
      </c>
      <c r="AF9" s="16">
        <f t="shared" si="4"/>
        <v>0</v>
      </c>
      <c r="AG9" s="16">
        <f t="shared" si="4"/>
        <v>0</v>
      </c>
      <c r="AH9" s="16">
        <f t="shared" si="4"/>
        <v>0</v>
      </c>
      <c r="AI9" s="16">
        <f t="shared" si="4"/>
        <v>0</v>
      </c>
      <c r="AJ9" s="16">
        <f t="shared" si="4"/>
        <v>0</v>
      </c>
      <c r="AK9" s="16">
        <f t="shared" si="4"/>
        <v>0</v>
      </c>
      <c r="AL9" s="16">
        <f t="shared" si="4"/>
        <v>0</v>
      </c>
      <c r="AM9" s="16">
        <f t="shared" ref="AM9:BF9" si="5">AM10</f>
        <v>0</v>
      </c>
      <c r="AN9" s="16">
        <f t="shared" si="5"/>
        <v>0</v>
      </c>
      <c r="AO9" s="16">
        <f t="shared" si="5"/>
        <v>2.56</v>
      </c>
      <c r="AP9" s="16">
        <f t="shared" si="5"/>
        <v>0.01</v>
      </c>
      <c r="AQ9" s="16">
        <f t="shared" si="5"/>
        <v>0</v>
      </c>
      <c r="AR9" s="16">
        <f t="shared" si="5"/>
        <v>0</v>
      </c>
      <c r="AS9" s="16">
        <f t="shared" si="5"/>
        <v>0</v>
      </c>
      <c r="AT9" s="16">
        <f t="shared" si="5"/>
        <v>0</v>
      </c>
      <c r="AU9" s="16">
        <f t="shared" si="5"/>
        <v>0</v>
      </c>
      <c r="AV9" s="16">
        <f t="shared" si="5"/>
        <v>0</v>
      </c>
      <c r="AW9" s="16">
        <f t="shared" si="5"/>
        <v>0</v>
      </c>
      <c r="AX9" s="16">
        <f t="shared" si="5"/>
        <v>0</v>
      </c>
      <c r="AY9" s="16">
        <f t="shared" si="5"/>
        <v>0</v>
      </c>
      <c r="AZ9" s="16">
        <f t="shared" si="5"/>
        <v>0</v>
      </c>
      <c r="BA9" s="16">
        <f t="shared" si="5"/>
        <v>0</v>
      </c>
      <c r="BB9" s="16">
        <f t="shared" si="5"/>
        <v>0</v>
      </c>
      <c r="BC9" s="16">
        <f t="shared" si="5"/>
        <v>0.01</v>
      </c>
      <c r="BD9" s="16">
        <f t="shared" si="5"/>
        <v>0</v>
      </c>
      <c r="BE9" s="16">
        <f t="shared" si="5"/>
        <v>0</v>
      </c>
      <c r="BF9" s="16">
        <f t="shared" si="5"/>
        <v>0</v>
      </c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9" customHeight="1" spans="1:109">
      <c r="A10" s="10"/>
      <c r="B10" s="15" t="s">
        <v>76</v>
      </c>
      <c r="C10" s="15" t="s">
        <v>77</v>
      </c>
      <c r="D10" s="15" t="s">
        <v>78</v>
      </c>
      <c r="E10" s="15" t="s">
        <v>271</v>
      </c>
      <c r="F10" s="16">
        <v>149.1</v>
      </c>
      <c r="G10" s="17">
        <v>42.48</v>
      </c>
      <c r="H10" s="17">
        <v>37.92</v>
      </c>
      <c r="I10" s="17">
        <v>3.54</v>
      </c>
      <c r="J10" s="17"/>
      <c r="K10" s="17">
        <v>44.13</v>
      </c>
      <c r="L10" s="17"/>
      <c r="M10" s="17"/>
      <c r="N10" s="17"/>
      <c r="O10" s="17"/>
      <c r="P10" s="17">
        <v>1.02</v>
      </c>
      <c r="Q10" s="17"/>
      <c r="R10" s="17">
        <v>1.68</v>
      </c>
      <c r="S10" s="17"/>
      <c r="T10" s="17">
        <v>15.75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>
        <v>2.56</v>
      </c>
      <c r="AP10" s="17">
        <v>0.01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>
        <v>0.01</v>
      </c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9" customHeight="1" spans="2:109">
      <c r="B11" s="15"/>
      <c r="C11" s="15"/>
      <c r="D11" s="15"/>
      <c r="E11" s="15" t="s">
        <v>272</v>
      </c>
      <c r="F11" s="16">
        <f>F12</f>
        <v>30.74</v>
      </c>
      <c r="G11" s="16"/>
      <c r="H11" s="16"/>
      <c r="I11" s="16"/>
      <c r="J11" s="16"/>
      <c r="K11" s="16"/>
      <c r="L11" s="16">
        <f>L12</f>
        <v>20.49</v>
      </c>
      <c r="M11" s="16">
        <f>M12</f>
        <v>10.25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9" customHeight="1" spans="1:109">
      <c r="A12" s="10"/>
      <c r="B12" s="15"/>
      <c r="C12" s="15"/>
      <c r="D12" s="15"/>
      <c r="E12" s="15" t="s">
        <v>273</v>
      </c>
      <c r="F12" s="16">
        <f>F13+F14</f>
        <v>30.74</v>
      </c>
      <c r="G12" s="16"/>
      <c r="H12" s="16"/>
      <c r="I12" s="16"/>
      <c r="J12" s="16"/>
      <c r="K12" s="16"/>
      <c r="L12" s="16">
        <f>L13</f>
        <v>20.49</v>
      </c>
      <c r="M12" s="16">
        <f>M14</f>
        <v>10.25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9" customHeight="1" spans="1:109">
      <c r="A13" s="10"/>
      <c r="B13" s="15" t="s">
        <v>81</v>
      </c>
      <c r="C13" s="15" t="s">
        <v>82</v>
      </c>
      <c r="D13" s="15" t="s">
        <v>82</v>
      </c>
      <c r="E13" s="15" t="s">
        <v>274</v>
      </c>
      <c r="F13" s="16">
        <v>20.49</v>
      </c>
      <c r="G13" s="17"/>
      <c r="H13" s="17"/>
      <c r="I13" s="17"/>
      <c r="J13" s="17"/>
      <c r="K13" s="17"/>
      <c r="L13" s="17">
        <v>20.49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9" customHeight="1" spans="1:109">
      <c r="A14" s="10"/>
      <c r="B14" s="15" t="s">
        <v>81</v>
      </c>
      <c r="C14" s="15" t="s">
        <v>82</v>
      </c>
      <c r="D14" s="15" t="s">
        <v>84</v>
      </c>
      <c r="E14" s="15" t="s">
        <v>275</v>
      </c>
      <c r="F14" s="16">
        <v>10.25</v>
      </c>
      <c r="G14" s="17"/>
      <c r="H14" s="17"/>
      <c r="I14" s="17"/>
      <c r="J14" s="17"/>
      <c r="K14" s="17"/>
      <c r="L14" s="17"/>
      <c r="M14" s="17">
        <v>10.25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9" customHeight="1" spans="2:109">
      <c r="B15" s="15"/>
      <c r="C15" s="15"/>
      <c r="D15" s="15"/>
      <c r="E15" s="15" t="s">
        <v>276</v>
      </c>
      <c r="F15" s="16">
        <f>F16</f>
        <v>11.71</v>
      </c>
      <c r="G15" s="16"/>
      <c r="H15" s="16"/>
      <c r="I15" s="16"/>
      <c r="J15" s="16"/>
      <c r="K15" s="16"/>
      <c r="L15" s="16"/>
      <c r="M15" s="16"/>
      <c r="N15" s="16">
        <f>N16</f>
        <v>8.97</v>
      </c>
      <c r="O15" s="16">
        <f>O16</f>
        <v>2.74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9" customHeight="1" spans="1:109">
      <c r="A16" s="10"/>
      <c r="B16" s="15"/>
      <c r="C16" s="15"/>
      <c r="D16" s="15"/>
      <c r="E16" s="15" t="s">
        <v>277</v>
      </c>
      <c r="F16" s="16">
        <f>F17+F18</f>
        <v>11.71</v>
      </c>
      <c r="G16" s="16"/>
      <c r="H16" s="16"/>
      <c r="I16" s="16"/>
      <c r="J16" s="16"/>
      <c r="K16" s="16"/>
      <c r="L16" s="16"/>
      <c r="M16" s="16"/>
      <c r="N16" s="16">
        <f>N17</f>
        <v>8.97</v>
      </c>
      <c r="O16" s="16">
        <f>O18</f>
        <v>2.74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9" customHeight="1" spans="1:109">
      <c r="A17" s="10"/>
      <c r="B17" s="15" t="s">
        <v>86</v>
      </c>
      <c r="C17" s="15" t="s">
        <v>87</v>
      </c>
      <c r="D17" s="15" t="s">
        <v>88</v>
      </c>
      <c r="E17" s="15" t="s">
        <v>278</v>
      </c>
      <c r="F17" s="16">
        <v>8.97</v>
      </c>
      <c r="G17" s="17"/>
      <c r="H17" s="17"/>
      <c r="I17" s="17"/>
      <c r="J17" s="17"/>
      <c r="K17" s="17"/>
      <c r="L17" s="17"/>
      <c r="M17" s="17"/>
      <c r="N17" s="17">
        <v>8.97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9" customHeight="1" spans="1:109">
      <c r="A18" s="10"/>
      <c r="B18" s="15" t="s">
        <v>86</v>
      </c>
      <c r="C18" s="15" t="s">
        <v>87</v>
      </c>
      <c r="D18" s="15" t="s">
        <v>77</v>
      </c>
      <c r="E18" s="15" t="s">
        <v>279</v>
      </c>
      <c r="F18" s="16">
        <v>2.74</v>
      </c>
      <c r="G18" s="17"/>
      <c r="H18" s="17"/>
      <c r="I18" s="17"/>
      <c r="J18" s="17"/>
      <c r="K18" s="17"/>
      <c r="L18" s="17"/>
      <c r="M18" s="17"/>
      <c r="N18" s="17"/>
      <c r="O18" s="17">
        <v>2.74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9" customHeight="1" spans="2:109">
      <c r="B19" s="15"/>
      <c r="C19" s="15"/>
      <c r="D19" s="15"/>
      <c r="E19" s="15" t="s">
        <v>280</v>
      </c>
      <c r="F19" s="16">
        <f>F20</f>
        <v>22.54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f>Q20</f>
        <v>22.54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9" customHeight="1" spans="1:109">
      <c r="A20" s="10"/>
      <c r="B20" s="15"/>
      <c r="C20" s="15"/>
      <c r="D20" s="15"/>
      <c r="E20" s="15" t="s">
        <v>281</v>
      </c>
      <c r="F20" s="16">
        <f>F21</f>
        <v>22.54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f>Q21</f>
        <v>22.54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23"/>
    </row>
    <row r="21" ht="22.9" customHeight="1" spans="1:109">
      <c r="A21" s="10"/>
      <c r="B21" s="15" t="s">
        <v>91</v>
      </c>
      <c r="C21" s="15" t="s">
        <v>88</v>
      </c>
      <c r="D21" s="15" t="s">
        <v>92</v>
      </c>
      <c r="E21" s="15" t="s">
        <v>282</v>
      </c>
      <c r="F21" s="16">
        <v>22.54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22.54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24"/>
    </row>
    <row r="22" ht="9.75" customHeight="1" spans="1:109">
      <c r="A22" s="18"/>
      <c r="B22" s="19"/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283</v>
      </c>
      <c r="I1" s="37"/>
    </row>
    <row r="2" ht="22.9" customHeight="1" spans="1:9">
      <c r="A2" s="1"/>
      <c r="B2" s="5" t="s">
        <v>284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96</v>
      </c>
      <c r="G4" s="11"/>
      <c r="H4" s="11"/>
      <c r="I4" s="37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285</v>
      </c>
      <c r="H5" s="11" t="s">
        <v>286</v>
      </c>
      <c r="I5" s="37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7"/>
    </row>
    <row r="7" ht="22.9" customHeight="1" spans="1:9">
      <c r="A7" s="8"/>
      <c r="B7" s="31"/>
      <c r="C7" s="31"/>
      <c r="D7" s="31"/>
      <c r="E7" s="13" t="s">
        <v>75</v>
      </c>
      <c r="F7" s="32">
        <f>G7+H7</f>
        <v>214.09</v>
      </c>
      <c r="G7" s="32">
        <f>G8+G15</f>
        <v>195.77</v>
      </c>
      <c r="H7" s="32">
        <f>H13</f>
        <v>18.32</v>
      </c>
      <c r="I7" s="37"/>
    </row>
    <row r="8" ht="22.9" customHeight="1" spans="1:9">
      <c r="A8" s="8"/>
      <c r="B8" s="33" t="s">
        <v>22</v>
      </c>
      <c r="C8" s="33" t="s">
        <v>22</v>
      </c>
      <c r="D8" s="34" t="s">
        <v>287</v>
      </c>
      <c r="E8" s="34" t="s">
        <v>153</v>
      </c>
      <c r="F8" s="35">
        <f t="shared" ref="F8:F16" si="0">G8+H8</f>
        <v>195.76</v>
      </c>
      <c r="G8" s="35">
        <f>G9+G10+G11+G12</f>
        <v>195.76</v>
      </c>
      <c r="H8" s="35"/>
      <c r="I8" s="37"/>
    </row>
    <row r="9" ht="22.9" customHeight="1" spans="1:9">
      <c r="A9" s="8"/>
      <c r="B9" s="33" t="s">
        <v>152</v>
      </c>
      <c r="C9" s="33" t="s">
        <v>288</v>
      </c>
      <c r="D9" s="34" t="s">
        <v>289</v>
      </c>
      <c r="E9" s="34" t="s">
        <v>156</v>
      </c>
      <c r="F9" s="35">
        <f t="shared" si="0"/>
        <v>43.47</v>
      </c>
      <c r="G9" s="35">
        <v>43.47</v>
      </c>
      <c r="H9" s="35"/>
      <c r="I9" s="37"/>
    </row>
    <row r="10" ht="22.9" customHeight="1" spans="1:9">
      <c r="A10" s="8"/>
      <c r="B10" s="33" t="s">
        <v>152</v>
      </c>
      <c r="C10" s="33" t="s">
        <v>290</v>
      </c>
      <c r="D10" s="34" t="s">
        <v>291</v>
      </c>
      <c r="E10" s="34" t="s">
        <v>159</v>
      </c>
      <c r="F10" s="35">
        <f t="shared" si="0"/>
        <v>1.68</v>
      </c>
      <c r="G10" s="35">
        <v>1.68</v>
      </c>
      <c r="H10" s="35"/>
      <c r="I10" s="37"/>
    </row>
    <row r="11" ht="22.9" customHeight="1" spans="1:9">
      <c r="A11" s="8"/>
      <c r="B11" s="33" t="s">
        <v>152</v>
      </c>
      <c r="C11" s="33" t="s">
        <v>157</v>
      </c>
      <c r="D11" s="34" t="s">
        <v>292</v>
      </c>
      <c r="E11" s="34" t="s">
        <v>158</v>
      </c>
      <c r="F11" s="35">
        <f t="shared" si="0"/>
        <v>22.54</v>
      </c>
      <c r="G11" s="35">
        <v>22.54</v>
      </c>
      <c r="H11" s="35"/>
      <c r="I11" s="37"/>
    </row>
    <row r="12" ht="22.9" customHeight="1" spans="1:9">
      <c r="A12" s="8"/>
      <c r="B12" s="33" t="s">
        <v>152</v>
      </c>
      <c r="C12" s="33" t="s">
        <v>154</v>
      </c>
      <c r="D12" s="34" t="s">
        <v>293</v>
      </c>
      <c r="E12" s="34" t="s">
        <v>155</v>
      </c>
      <c r="F12" s="35">
        <f t="shared" si="0"/>
        <v>128.07</v>
      </c>
      <c r="G12" s="35">
        <v>128.07</v>
      </c>
      <c r="H12" s="35"/>
      <c r="I12" s="37"/>
    </row>
    <row r="13" ht="22.9" customHeight="1" spans="2:9">
      <c r="B13" s="33" t="s">
        <v>22</v>
      </c>
      <c r="C13" s="33" t="s">
        <v>22</v>
      </c>
      <c r="D13" s="34" t="s">
        <v>294</v>
      </c>
      <c r="E13" s="34" t="s">
        <v>161</v>
      </c>
      <c r="F13" s="35">
        <f t="shared" si="0"/>
        <v>18.32</v>
      </c>
      <c r="G13" s="35"/>
      <c r="H13" s="35">
        <f>H14</f>
        <v>18.32</v>
      </c>
      <c r="I13" s="37"/>
    </row>
    <row r="14" ht="22.9" customHeight="1" spans="1:9">
      <c r="A14" s="8"/>
      <c r="B14" s="33" t="s">
        <v>160</v>
      </c>
      <c r="C14" s="33" t="s">
        <v>154</v>
      </c>
      <c r="D14" s="34" t="s">
        <v>295</v>
      </c>
      <c r="E14" s="34" t="s">
        <v>162</v>
      </c>
      <c r="F14" s="35">
        <f t="shared" si="0"/>
        <v>18.32</v>
      </c>
      <c r="G14" s="35"/>
      <c r="H14" s="35">
        <v>18.32</v>
      </c>
      <c r="I14" s="37"/>
    </row>
    <row r="15" ht="22.9" customHeight="1" spans="2:9">
      <c r="B15" s="33" t="s">
        <v>22</v>
      </c>
      <c r="C15" s="33" t="s">
        <v>22</v>
      </c>
      <c r="D15" s="34" t="s">
        <v>296</v>
      </c>
      <c r="E15" s="34" t="s">
        <v>164</v>
      </c>
      <c r="F15" s="35">
        <f t="shared" si="0"/>
        <v>0.01</v>
      </c>
      <c r="G15" s="35">
        <f>G16</f>
        <v>0.01</v>
      </c>
      <c r="H15" s="35"/>
      <c r="I15" s="37"/>
    </row>
    <row r="16" ht="22.9" customHeight="1" spans="1:9">
      <c r="A16" s="8"/>
      <c r="B16" s="33" t="s">
        <v>163</v>
      </c>
      <c r="C16" s="33" t="s">
        <v>154</v>
      </c>
      <c r="D16" s="34" t="s">
        <v>297</v>
      </c>
      <c r="E16" s="34" t="s">
        <v>165</v>
      </c>
      <c r="F16" s="35">
        <f t="shared" si="0"/>
        <v>0.01</v>
      </c>
      <c r="G16" s="35">
        <v>0.01</v>
      </c>
      <c r="H16" s="35"/>
      <c r="I16" s="37"/>
    </row>
    <row r="17" ht="9.75" customHeight="1" spans="1:9">
      <c r="A17" s="18"/>
      <c r="B17" s="18"/>
      <c r="C17" s="18"/>
      <c r="D17" s="36"/>
      <c r="E17" s="18"/>
      <c r="F17" s="18"/>
      <c r="G17" s="18"/>
      <c r="H17" s="18"/>
      <c r="I17" s="38"/>
    </row>
  </sheetData>
  <mergeCells count="12">
    <mergeCell ref="B1:C1"/>
    <mergeCell ref="B2:H2"/>
    <mergeCell ref="B3:E3"/>
    <mergeCell ref="B4:E4"/>
    <mergeCell ref="F4:H4"/>
    <mergeCell ref="B5:C5"/>
    <mergeCell ref="A9:A1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 outlineLevelRow="6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298</v>
      </c>
      <c r="H1" s="8"/>
    </row>
    <row r="2" ht="22.9" customHeight="1" spans="1:8">
      <c r="A2" s="1"/>
      <c r="B2" s="5" t="s">
        <v>299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300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13" t="s">
        <v>75</v>
      </c>
      <c r="G6" s="14"/>
      <c r="H6" s="25"/>
    </row>
    <row r="7" ht="9.75" customHeight="1" spans="1:8">
      <c r="A7" s="18"/>
      <c r="B7" s="19"/>
      <c r="C7" s="19"/>
      <c r="D7" s="19"/>
      <c r="E7" s="19"/>
      <c r="F7" s="18"/>
      <c r="G7" s="18"/>
      <c r="H7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</cp:lastModifiedBy>
  <dcterms:created xsi:type="dcterms:W3CDTF">2022-01-27T02:11:00Z</dcterms:created>
  <dcterms:modified xsi:type="dcterms:W3CDTF">2022-01-28T03:33:52Z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80F9C9467DC1458E897C00501B86EBF9</vt:lpwstr>
  </property>
  <property fmtid="{D5CDD505-2E9C-101B-9397-08002B2CF9AE}" pid="3" name="KSOProductBuildVer">
    <vt:lpwstr>2052-11.1.0.11294</vt:lpwstr>
  </property>
</Properties>
</file>